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C:\Users\KingJY\Downloads\EENSAT\"/>
    </mc:Choice>
  </mc:AlternateContent>
  <xr:revisionPtr revIDLastSave="0" documentId="8_{E797591D-8AAA-4B3C-87A3-DBC5925105D6}" xr6:coauthVersionLast="47" xr6:coauthVersionMax="47" xr10:uidLastSave="{00000000-0000-0000-0000-000000000000}"/>
  <bookViews>
    <workbookView xWindow="-120" yWindow="-120" windowWidth="29040" windowHeight="17520" xr2:uid="{A3629313-97CD-49B6-8BAA-5F53682D4DDA}"/>
  </bookViews>
  <sheets>
    <sheet name="1 Course Overview" sheetId="3" r:id="rId1"/>
    <sheet name="2 Learning Outcomes" sheetId="4" r:id="rId2"/>
    <sheet name="3 Curriculum Mapping" sheetId="2" r:id="rId3"/>
    <sheet name="4 Alignment" sheetId="6" r:id="rId4"/>
    <sheet name="5 Tweet" sheetId="13" r:id="rId5"/>
    <sheet name="Challenges of OL&amp;BL" sheetId="49" r:id="rId6"/>
    <sheet name="Frameworks" sheetId="50" r:id="rId7"/>
    <sheet name="Learning Types" sheetId="30" r:id="rId8"/>
    <sheet name="Modes" sheetId="40" state="hidden" r:id="rId9"/>
    <sheet name="Collaboration" sheetId="39" r:id="rId10"/>
    <sheet name="Feedback 1" sheetId="34" r:id="rId11"/>
    <sheet name="Group activities" sheetId="45" r:id="rId12"/>
    <sheet name="Assessment" sheetId="46" r:id="rId13"/>
    <sheet name="LO Weight&amp;Workload" sheetId="51" r:id="rId14"/>
    <sheet name="11 Action Plan" sheetId="14" r:id="rId15"/>
    <sheet name="Apendix A-Definitons" sheetId="19" state="hidden" r:id="rId16"/>
    <sheet name="8 Storyboard (B)" sheetId="17" state="hidden" r:id="rId17"/>
    <sheet name="13 Storyboard C" sheetId="11" state="hidden" r:id="rId18"/>
    <sheet name="12 Storyboard B" sheetId="18" state="hidden" r:id="rId19"/>
    <sheet name="_56F9DC9755BA473782653E2940F9" sheetId="28" state="veryHidden" r:id="rId20"/>
  </sheets>
  <externalReferences>
    <externalReference r:id="rId21"/>
  </externalReferences>
  <definedNames>
    <definedName name="_56F9DC9755BA473782653E2940F9FormId">"oUYycvXDxUOs3EOttASsTS2HOMyHJ3ZMtQMWLOoTu5lUNjQ4N0hCMVhWSzdESzBWNzgxNUQ2QkVCSS4u"</definedName>
    <definedName name="_56F9DC9755BA473782653E2940F9ResponseSheet">"Form1"</definedName>
    <definedName name="_56F9DC9755BA473782653E2940F9SourceDocId">"{e313ce6f-01fe-4c55-a5ad-fb031c4b19cd}"</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51" l="1"/>
  <c r="H10" i="51" s="1"/>
  <c r="G16" i="51"/>
  <c r="E16" i="51"/>
  <c r="C25" i="30"/>
  <c r="H4" i="51" l="1"/>
  <c r="H5" i="51"/>
  <c r="H6" i="51"/>
  <c r="H8" i="51"/>
  <c r="H9" i="51"/>
  <c r="C11" i="13"/>
  <c r="D4" i="11"/>
  <c r="E3" i="18"/>
  <c r="C7" i="11"/>
  <c r="C18" i="11"/>
  <c r="C17" i="11"/>
  <c r="C16" i="11"/>
  <c r="C15" i="11"/>
  <c r="C14" i="11"/>
  <c r="C13" i="11"/>
  <c r="C12" i="11"/>
  <c r="C11" i="11"/>
  <c r="C10" i="11"/>
  <c r="C9" i="11"/>
  <c r="C8" i="11"/>
  <c r="C17" i="18"/>
  <c r="C16" i="18"/>
  <c r="C15" i="18"/>
  <c r="C14" i="18"/>
  <c r="C13" i="18"/>
  <c r="C12" i="18"/>
  <c r="C11" i="18"/>
  <c r="C10" i="18"/>
  <c r="C9" i="18"/>
  <c r="C8" i="18"/>
  <c r="C7" i="18"/>
  <c r="C6" i="18"/>
  <c r="C8" i="17"/>
  <c r="C9" i="17"/>
  <c r="C10" i="17"/>
  <c r="C11" i="17"/>
  <c r="C12" i="17"/>
  <c r="C13" i="17"/>
  <c r="C14" i="17"/>
  <c r="C15" i="17"/>
  <c r="C16" i="17"/>
  <c r="C17" i="17"/>
  <c r="C7" i="17"/>
  <c r="C6" i="17"/>
  <c r="D3" i="14"/>
  <c r="E3" i="17"/>
  <c r="C4" i="6"/>
  <c r="C3" i="2"/>
  <c r="C3" i="4"/>
  <c r="AF23" i="11"/>
  <c r="AC32" i="11"/>
  <c r="AA32" i="11"/>
  <c r="Y32" i="11"/>
  <c r="W32" i="11"/>
  <c r="U32" i="11"/>
  <c r="S32" i="11"/>
  <c r="Q32" i="11"/>
  <c r="O32" i="11"/>
  <c r="M32" i="11"/>
  <c r="K32" i="11"/>
  <c r="I32" i="11"/>
  <c r="G32" i="11"/>
  <c r="E32" i="11"/>
  <c r="H16" i="51" l="1"/>
  <c r="AF24" i="11"/>
  <c r="AD32" i="11"/>
  <c r="AF25" i="11" s="1"/>
  <c r="AF26"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tc={E3600992-FD76-48FE-A545-3ABA0ACBEFCA}</author>
    <author>tc={392E9446-9EF4-41D3-804B-E888ABF50409}</author>
    <author>tc={8C17AD34-5226-42F7-9D71-DC2C27B433E3}</author>
    <author>tc={B63E302E-23B6-4E0A-AC7D-7F6370AE2344}</author>
    <author>tc={9C16BFF0-A2A4-474B-803B-ED75626C5587}</author>
    <author>tc={C2797DFE-BA6C-4307-B44B-9E2D5C78E43A}</author>
    <author>tc={C025F49E-FD2D-484B-98EE-F7CEE8EDB9E2}</author>
    <author>tc={DF8CE514-97E4-4AC4-91D7-1D56AD2BB6D4}</author>
    <author>tc={AD34E472-EF43-450F-91FC-FD5919CF55EC}</author>
    <author>tc={F12D505C-D2B5-4B5F-BB68-4FF236BFF605}</author>
    <author>tc={642C34C1-6850-42C7-BF0F-90809C074D9D}</author>
    <author>tc={C21B6054-202D-4BAB-ADDE-8CAA6A436562}</author>
  </authors>
  <commentList>
    <comment ref="C23" authorId="0" shapeId="0" xr:uid="{E3600992-FD76-48FE-A545-3ABA0ACBEFCA}">
      <text>
        <t>[Threaded comment]
Your version of Excel allows you to read this threaded comment; however, any edits to it will get removed if the file is opened in a newer version of Excel. Learn more: https://go.microsoft.com/fwlink/?linkid=870924
Comment:
    Objectives Builder Tool
Learning Outcome Generator (iu.edu)
https://teachonline.asu.edu/objectives-builder/
Learning Outcomes Generator | Office of Student Persistence 
https://elearn.sitehost.iu.edu/courses/tos/gen2/
Research | University of Nevada, Reno (unr.edu)
https://www.unr.edu/student-persistence-research/outcomes-assessment/learning-outcomes-generator
Learning Outcome Generator (nwmissouri.edu)
https://cite.nwmissouri.edu/CanvasEnhancements/LearningOutcomeGenerator/index.html
Learning Objective Maker (easygenerator.com)
https://learning-objectives.easygenerator.com/
The Differentiator
https://byrdseed.com/differentiator/</t>
      </text>
    </comment>
    <comment ref="C27" authorId="1" shapeId="0" xr:uid="{392E9446-9EF4-41D3-804B-E888ABF50409}">
      <text>
        <t>[Threaded comment]
Your version of Excel allows you to read this threaded comment; however, any edits to it will get removed if the file is opened in a newer version of Excel. Learn more: https://go.microsoft.com/fwlink/?linkid=870924
Comment:
    The LO should be written from the students perspective and describe what students should be able to demonstrate at the end of the course. For example, start with: "On successfull completion of this course, the student is able to..."
USC Center for Teaching Excellence. https://sc.edu/about/offices_and_divisions/cte/events_calendar/video_archives/student_centered_learning_outcomes.php</t>
      </text>
    </comment>
    <comment ref="C28" authorId="2" shapeId="0" xr:uid="{8C17AD34-5226-42F7-9D71-DC2C27B433E3}">
      <text>
        <t>[Threaded comment]
Your version of Excel allows you to read this threaded comment; however, any edits to it will get removed if the file is opened in a newer version of Excel. Learn more: https://go.microsoft.com/fwlink/?linkid=870924
Comment:
    Select a verb that relates to the relevant cognitive level.  Bloom's taxonomy can be used as a source for selecting verbs, but there are several other Taxonomies that could be useful, for example Finks Taxonomy (2003), The New Taxonomy (Marzano &amp; Kendall, 2007), the SOLO taxonomy, Webb's Depth of Knowledge Framework</t>
      </text>
    </comment>
    <comment ref="C30" authorId="3" shapeId="0" xr:uid="{B63E302E-23B6-4E0A-AC7D-7F6370AE2344}">
      <text>
        <t>[Threaded comment]
Your version of Excel allows you to read this threaded comment; however, any edits to it will get removed if the file is opened in a newer version of Excel. Learn more: https://go.microsoft.com/fwlink/?linkid=870924
Comment:
    LO's should be written in such a way that you can judge if they have been achieved.  When you write your assessment criteria, you might need to rewrite your LO.  It can be helpful to write the LO's and assessment criteria together. 
To ensure that your outcomes are measurable it's a good idea to use active verbs. Bloom's taxonomy is a good reference for this but avoid the verbs below as they are not measurable: 
Know
Understand
Learn
Be familiar with
Be exposed to, 
Be acquainted with
Be aware of
Appreciate
https://academic.shu.ac.uk/assessmentessentials/wp-content/uploads/2015/09/How-to-write-Learning-outcomes-2015.pdf</t>
      </text>
    </comment>
    <comment ref="C31" authorId="4" shapeId="0" xr:uid="{9C16BFF0-A2A4-474B-803B-ED75626C5587}">
      <text>
        <t>[Threaded comment]
Your version of Excel allows you to read this threaded comment; however, any edits to it will get removed if the file is opened in a newer version of Excel. Learn more: https://go.microsoft.com/fwlink/?linkid=870924
Comment:
    LO's should be realistic in terms of the time available to achieve them, as well as the level and resources available to students (Kennedy &amp; Hyland, 2006, p. 18).</t>
      </text>
    </comment>
    <comment ref="C32" authorId="5" shapeId="0" xr:uid="{C2797DFE-BA6C-4307-B44B-9E2D5C78E43A}">
      <text>
        <t>[Threaded comment]
Your version of Excel allows you to read this threaded comment; however, any edits to it will get removed if the file is opened in a newer version of Excel. Learn more: https://go.microsoft.com/fwlink/?linkid=870924
Comment:
    Simple rather than compound: https://www.bu.edu/provost/files/2017/06/Creating-Learning-Outcomes-Stanford.pdf
https://www.montana.edu/provost/assessment/developing_learning_outcomes.html</t>
      </text>
    </comment>
    <comment ref="C34" authorId="6" shapeId="0" xr:uid="{C025F49E-FD2D-484B-98EE-F7CEE8EDB9E2}">
      <text>
        <t>[Threaded comment]
Your version of Excel allows you to read this threaded comment; however, any edits to it will get removed if the file is opened in a newer version of Excel. Learn more: https://go.microsoft.com/fwlink/?linkid=870924
Comment:
    Consider whether your learning outcomes are pitched at the correct level for your course.....</t>
      </text>
    </comment>
    <comment ref="C35" authorId="7" shapeId="0" xr:uid="{DF8CE514-97E4-4AC4-91D7-1D56AD2BB6D4}">
      <text>
        <t>[Threaded comment]
Your version of Excel allows you to read this threaded comment; however, any edits to it will get removed if the file is opened in a newer version of Excel. Learn more: https://go.microsoft.com/fwlink/?linkid=870924
Comment:
    "Learning outcomes specify the minimum acceptable standard to enable student to pass a module. Student performances above this basicthreshold level are differentiated by applying grading criteria" (Kennedy &amp; Hyland, 2006, p.18).</t>
      </text>
    </comment>
    <comment ref="C36" authorId="8" shapeId="0" xr:uid="{AD34E472-EF43-450F-91FC-FD5919CF55EC}">
      <text>
        <t>[Threaded comment]
Your version of Excel allows you to read this threaded comment; however, any edits to it will get removed if the file is opened in a newer version of Excel. Learn more: https://go.microsoft.com/fwlink/?linkid=870924
Comment:
    Biggs suggested that 4-6 LO's to be a number that is manageable for a course. While McCourt suggested 5-10 (McCourt, 2007).</t>
      </text>
    </comment>
    <comment ref="C37" authorId="9" shapeId="0" xr:uid="{F12D505C-D2B5-4B5F-BB68-4FF236BFF605}">
      <text>
        <t>[Threaded comment]
Your version of Excel allows you to read this threaded comment; however, any edits to it will get removed if the file is opened in a newer version of Excel. Learn more: https://go.microsoft.com/fwlink/?linkid=870924
Comment:
    "If thelearning outcomes are very broad, they may be difficult to assess effectively. If the learningoutcomes are very narrow, the list of learning outcomes may be too long and detailed"(Kennedy &amp; Hyland, 2006, p.18).
An example of a LO that is too specific: "On successful completion of this course students should be able to communicate findings using a common format in a poster session"
https://melbourne-cshe.unimelb.edu.au/__data/assets/pdf_file/0007/2296861/MCSHE-Learning-Outcomes-Guide-web-Nov2015-rev2021.pdf</t>
      </text>
    </comment>
    <comment ref="C38" authorId="10" shapeId="0" xr:uid="{642C34C1-6850-42C7-BF0F-90809C074D9D}">
      <text>
        <t>[Threaded comment]
Your version of Excel allows you to read this threaded comment; however, any edits to it will get removed if the file is opened in a newer version of Excel. Learn more: https://go.microsoft.com/fwlink/?linkid=870924
Comment:
    Avoid using evaluative words like effective and adequate.   These belong in the assessment criteria rather than in the LO's.
https://academic.shu.ac.uk/assessmentessentials/wp-content/uploads/2015/09/How-to-write-Learning-outcomes-2015.pdf</t>
      </text>
    </comment>
    <comment ref="C39" authorId="11" shapeId="0" xr:uid="{C21B6054-202D-4BAB-ADDE-8CAA6A436562}">
      <text>
        <t>[Threaded comment]
Your version of Excel allows you to read this threaded comment; however, any edits to it will get removed if the file is opened in a newer version of Excel. Learn more: https://go.microsoft.com/fwlink/?linkid=870924
Comment:
    "...students will be able to write an essay on the importance of GIS and remote sensing for environmental management" is not a LO, but rather a learning task.  A LO that would align to this is  "...students will be able to discuss and evaluate the importance of GIS &amp; remote sensing for environmental management.
https://academic.shu.ac.uk/assessmentessentials/wp-content/uploads/2015/09/How-to-write-Learning-outcomes-2015.pdf
https://resources.depaul.edu/teaching-commons/teaching-guides/course-design/Pages/course-objectives-learning-outcomes.aspx</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tc={8900DBF6-DA88-4115-AD67-6ECF90736650}</author>
    <author>tc={3488DA6E-F3A7-4505-9AB8-3A64084C8DBD}</author>
    <author>tc={5ED180DB-F75A-42EA-83EF-3AE507B3496B}</author>
    <author>tc={DD7BA503-11CE-42C6-B23F-4C011F51FA89}</author>
  </authors>
  <commentList>
    <comment ref="C7" authorId="0" shapeId="0" xr:uid="{8900DBF6-DA88-4115-AD67-6ECF90736650}">
      <text>
        <t>[Threaded comment]
Your version of Excel allows you to read this threaded comment; however, any edits to it will get removed if the file is opened in a newer version of Excel. Learn more: https://go.microsoft.com/fwlink/?linkid=870924
Comment:
    The course LO's should be informed by the overall aims of the programme and institution. 
Wang, X., Su, Y., Cheung, S., Wong, E., &amp; Kwong, T. (2013). An exploration of Biggs’ constructive alignment in course design and its impact on students’ learning approaches. Assessment &amp;amp; Evaluation in Higher Education, 38(4), 477–491. https://doi.org/10.1080/02602938.2012.658018</t>
      </text>
    </comment>
    <comment ref="C8" authorId="1" shapeId="0" xr:uid="{3488DA6E-F3A7-4505-9AB8-3A64084C8DBD}">
      <text>
        <t>[Threaded comment]
Your version of Excel allows you to read this threaded comment; however, any edits to it will get removed if the file is opened in a newer version of Excel. Learn more: https://go.microsoft.com/fwlink/?linkid=870924
Comment:
    Wang, X., Su, Y., Cheung, S., Wong, E., &amp; Kwong, T. (2013). An exploration of Biggs’ constructive alignment in course design and Wang, X., Su, Y., Cheung, S., Wong, E., &amp; Kwong, T. (2013). An exploration of Biggs’ constructive alignment in course design and its impact on students’ learning approaches. Assessment &amp;amp; Evaluation in Higher Education, 38(4), 477–491. https://doi.org/10.1080/02602938.2012.658018</t>
      </text>
    </comment>
    <comment ref="C10" authorId="2" shapeId="0" xr:uid="{5ED180DB-F75A-42EA-83EF-3AE507B3496B}">
      <text>
        <t>[Threaded comment]
Your version of Excel allows you to read this threaded comment; however, any edits to it will get removed if the file is opened in a newer version of Excel. Learn more: https://go.microsoft.com/fwlink/?linkid=870924
Comment:
    The challenge for teachers is to ensure that there is alignment between teaching methods, assessment techniques, assessment criteria andlearning outcomes. This connection between teaching, assessment andlearning outcomes helps to make the overall learning experience more transparent. Student course evaluations show that clear expectationsare a vitally important part of effective learning. Lack of clarity in this area is almost always associated with negative evaluations, learningdifficulties, and poor student performance" (Kennedy &amp; Hyland, 2006, p.23).</t>
      </text>
    </comment>
    <comment ref="C12" authorId="3" shapeId="0" xr:uid="{DD7BA503-11CE-42C6-B23F-4C011F51FA89}">
      <text>
        <t>[Threaded comment]
Your version of Excel allows you to read this threaded comment; however, any edits to it will get removed if the file is opened in a newer version of Excel. Learn more: https://go.microsoft.com/fwlink/?linkid=870924
Comment:
    Do your learning activities help students to develop the skills, knowledge and understandings that they will need to achieve the learning outcomes as measured in the assessments?  https://www.teaching-learning.utas.edu.au/unit-design/constructive-alignment</t>
      </text>
    </comment>
  </commentList>
</comments>
</file>

<file path=xl/sharedStrings.xml><?xml version="1.0" encoding="utf-8"?>
<sst xmlns="http://schemas.openxmlformats.org/spreadsheetml/2006/main" count="563" uniqueCount="378">
  <si>
    <t>Course Overview</t>
  </si>
  <si>
    <t>Complete the yellow cells  in the tables below</t>
  </si>
  <si>
    <t>Course name</t>
  </si>
  <si>
    <t>Course number</t>
  </si>
  <si>
    <t>Target audience</t>
  </si>
  <si>
    <t>Course Type (core/elective/specialisation)</t>
  </si>
  <si>
    <t>Course coordinator</t>
  </si>
  <si>
    <t>Course instructors</t>
  </si>
  <si>
    <t>On successful completion of this course, the learner will be able to…</t>
  </si>
  <si>
    <t>1.</t>
  </si>
  <si>
    <t>2.</t>
  </si>
  <si>
    <t>3.</t>
  </si>
  <si>
    <t>4.</t>
  </si>
  <si>
    <t>5.</t>
  </si>
  <si>
    <t>6.</t>
  </si>
  <si>
    <t>7.</t>
  </si>
  <si>
    <t>8.</t>
  </si>
  <si>
    <t>9.</t>
  </si>
  <si>
    <t>10.</t>
  </si>
  <si>
    <t>11.</t>
  </si>
  <si>
    <t>12.</t>
  </si>
  <si>
    <t>Learning outcomes checklist</t>
  </si>
  <si>
    <t>Insert "Y" if fulfilled</t>
  </si>
  <si>
    <t>Is the language clear and concise.</t>
  </si>
  <si>
    <t>Do the LO's reflect the overall aims/goals of the course?</t>
  </si>
  <si>
    <t>Are the LO's  student-centered?</t>
  </si>
  <si>
    <t>Do the LO's include an active and observable verb (operational)?</t>
  </si>
  <si>
    <t>Are the LO's are measurable?</t>
  </si>
  <si>
    <t>Are the LO's realistic?</t>
  </si>
  <si>
    <t>Are the LO's are simple, rather than compound statements?</t>
  </si>
  <si>
    <t>Do the LO's reflect what is needed to pass rather than what is needed to excel?</t>
  </si>
  <si>
    <t>Are there are an appropriate number of LO's for the topic and time frame of the course?</t>
  </si>
  <si>
    <t>Do the LO's cover the important elements in a course, but are not too detailed?</t>
  </si>
  <si>
    <t>The LO's have not been confused with assessment criteria.</t>
  </si>
  <si>
    <t>The LO's have not been confused with learning tasks.</t>
  </si>
  <si>
    <t xml:space="preserve">References: </t>
  </si>
  <si>
    <r>
      <t xml:space="preserve">Kennedy, D., Hyland, A. (2006). </t>
    </r>
    <r>
      <rPr>
        <i/>
        <u/>
        <sz val="12"/>
        <color theme="10"/>
        <rFont val="Century Gothic"/>
        <family val="2"/>
      </rPr>
      <t>Writing and Using Learning Outcomes: A Practical Guide.</t>
    </r>
    <r>
      <rPr>
        <u/>
        <sz val="12"/>
        <color theme="10"/>
        <rFont val="Century Gothic"/>
        <family val="2"/>
      </rPr>
      <t xml:space="preserve"> Cork, University College Cork.</t>
    </r>
  </si>
  <si>
    <t>University of Tasmania: Teaching and Learning. Constructive Alignment https://www.teaching-learning.utas.edu.au/unit-design/constructive-alignment</t>
  </si>
  <si>
    <r>
      <t xml:space="preserve">Bingham, R., Drew, S., Pettigrew, M., Winwood, B. and Glover, C. (2015) </t>
    </r>
    <r>
      <rPr>
        <i/>
        <u/>
        <sz val="12"/>
        <color theme="10"/>
        <rFont val="Century Gothic"/>
        <family val="2"/>
      </rPr>
      <t>How To Write Learning Outcomes</t>
    </r>
    <r>
      <rPr>
        <u/>
        <sz val="12"/>
        <color theme="10"/>
        <rFont val="Century Gothic"/>
        <family val="2"/>
      </rPr>
      <t>. Sheffield, Sheffield Hallam University.</t>
    </r>
  </si>
  <si>
    <r>
      <t>McCourt, Millis, B. J., (2007). </t>
    </r>
    <r>
      <rPr>
        <i/>
        <u/>
        <sz val="12"/>
        <color theme="10"/>
        <rFont val="Century Gothic"/>
        <family val="2"/>
      </rPr>
      <t>Writing and Assessing Course-Level Student Learning Outcomes.</t>
    </r>
    <r>
      <rPr>
        <u/>
        <sz val="12"/>
        <color theme="10"/>
        <rFont val="Century Gothic"/>
        <family val="2"/>
      </rPr>
      <t xml:space="preserve"> Office of Planning and Assessment at the Texas Tech University.</t>
    </r>
  </si>
  <si>
    <t>Programme Outcomes</t>
  </si>
  <si>
    <t>Course learning outcomes</t>
  </si>
  <si>
    <t>You can use bloom's taxonomy to compare the cognitive level of the PLOs to your CLO's.</t>
  </si>
  <si>
    <t xml:space="preserve">Colour coding your learning outcomes according to the Blooms Taxonomy graphic below can help you to pick up misalignment.  </t>
  </si>
  <si>
    <t>2. Once you've entered your course learning outcomes, it's a good time to consult with an education specialist.</t>
  </si>
  <si>
    <t>Janet King, Utwente 2022</t>
  </si>
  <si>
    <r>
      <t xml:space="preserve">Do </t>
    </r>
    <r>
      <rPr>
        <b/>
        <sz val="11"/>
        <color theme="1"/>
        <rFont val="Century Gothic"/>
        <family val="2"/>
      </rPr>
      <t>course</t>
    </r>
    <r>
      <rPr>
        <sz val="11"/>
        <color theme="1"/>
        <rFont val="Century Gothic"/>
        <family val="2"/>
      </rPr>
      <t xml:space="preserve"> LO's map to and align with the </t>
    </r>
    <r>
      <rPr>
        <b/>
        <sz val="11"/>
        <color theme="1"/>
        <rFont val="Century Gothic"/>
        <family val="2"/>
      </rPr>
      <t>programme</t>
    </r>
    <r>
      <rPr>
        <sz val="11"/>
        <color theme="1"/>
        <rFont val="Century Gothic"/>
        <family val="2"/>
      </rPr>
      <t xml:space="preserve"> LO's</t>
    </r>
  </si>
  <si>
    <t>Do the LO's reflect the overall aims of the course?</t>
  </si>
  <si>
    <t>Are all of the LO's assessed?</t>
  </si>
  <si>
    <t>Do the assessments allow students to demonstrate that they've achieved the LO's</t>
  </si>
  <si>
    <t>Are the assessments designed to assess students at a level consistent with the LO's and the learning activities?</t>
  </si>
  <si>
    <t>Are the LO's are aligned to the learning activities?</t>
  </si>
  <si>
    <r>
      <t xml:space="preserve">Kennedy, D., Hyland, A. (2006). </t>
    </r>
    <r>
      <rPr>
        <i/>
        <u/>
        <sz val="11"/>
        <color theme="10"/>
        <rFont val="Century Gothic"/>
        <family val="2"/>
      </rPr>
      <t>Writing and Using Learning Outcomes: A Practical Guide.</t>
    </r>
    <r>
      <rPr>
        <u/>
        <sz val="11"/>
        <color theme="10"/>
        <rFont val="Century Gothic"/>
        <family val="2"/>
      </rPr>
      <t xml:space="preserve"> Cork, University College Cork.</t>
    </r>
  </si>
  <si>
    <r>
      <t xml:space="preserve">Bingham, R., Drew, S., Pettigrew, M., Winwood, B. and Glover, C. (2015) </t>
    </r>
    <r>
      <rPr>
        <i/>
        <u/>
        <sz val="11"/>
        <color theme="10"/>
        <rFont val="Century Gothic"/>
        <family val="2"/>
      </rPr>
      <t>How To Write Learning Outcomes</t>
    </r>
    <r>
      <rPr>
        <u/>
        <sz val="11"/>
        <color theme="10"/>
        <rFont val="Century Gothic"/>
        <family val="2"/>
      </rPr>
      <t>. Sheffield, Sheffield Hallam University.</t>
    </r>
  </si>
  <si>
    <r>
      <t>McCourt, Millis, B. J., (2007). </t>
    </r>
    <r>
      <rPr>
        <i/>
        <u/>
        <sz val="11"/>
        <color theme="10"/>
        <rFont val="Century Gothic"/>
        <family val="2"/>
      </rPr>
      <t>Writing and Assessing Course-Level Student Learning Outcomes.</t>
    </r>
    <r>
      <rPr>
        <u/>
        <sz val="11"/>
        <color theme="10"/>
        <rFont val="Century Gothic"/>
        <family val="2"/>
      </rPr>
      <t xml:space="preserve"> Office of Planning and Assessment at the Texas Tech University.</t>
    </r>
  </si>
  <si>
    <t>Tweet your course</t>
  </si>
  <si>
    <t>Write a short tweet that distills the essence of your course in about 280 characters or so</t>
  </si>
  <si>
    <t>Rules/limitations</t>
  </si>
  <si>
    <t>1. You have 5 mins and will be timed</t>
  </si>
  <si>
    <t>2. You have to reach consensus with your team members</t>
  </si>
  <si>
    <t xml:space="preserve">Course Name: </t>
  </si>
  <si>
    <t xml:space="preserve">Name of course: </t>
  </si>
  <si>
    <t>Unit 1</t>
  </si>
  <si>
    <t>Unit 2</t>
  </si>
  <si>
    <t>Unit 3</t>
  </si>
  <si>
    <t>Unit 4</t>
  </si>
  <si>
    <t>Unit 5</t>
  </si>
  <si>
    <t>Unit 6</t>
  </si>
  <si>
    <t xml:space="preserve"> Unit 7</t>
  </si>
  <si>
    <t xml:space="preserve"> Unit  8 </t>
  </si>
  <si>
    <t xml:space="preserve">Unit 9 </t>
  </si>
  <si>
    <t>Unit 10</t>
  </si>
  <si>
    <t>Unit title</t>
  </si>
  <si>
    <t>CLO's</t>
  </si>
  <si>
    <t>Unit learning outcomes</t>
  </si>
  <si>
    <t>Activity 1</t>
  </si>
  <si>
    <t>Activity 2</t>
  </si>
  <si>
    <t>Activity 3</t>
  </si>
  <si>
    <t>Activity 4</t>
  </si>
  <si>
    <t>Activity 5</t>
  </si>
  <si>
    <t>Activity 6</t>
  </si>
  <si>
    <t>Activity 7</t>
  </si>
  <si>
    <t>Activity 8</t>
  </si>
  <si>
    <t>Activity 9</t>
  </si>
  <si>
    <t>Activity 10</t>
  </si>
  <si>
    <t>Assessment</t>
  </si>
  <si>
    <t>Action plan</t>
  </si>
  <si>
    <t>Action</t>
  </si>
  <si>
    <t>Person responsible</t>
  </si>
  <si>
    <t>Others involved</t>
  </si>
  <si>
    <t>Date</t>
  </si>
  <si>
    <t>Completed Y/N</t>
  </si>
  <si>
    <t>Review course learning outcomes</t>
  </si>
  <si>
    <t>Curriculum mapping</t>
  </si>
  <si>
    <t>Review constructive alignment</t>
  </si>
  <si>
    <t>Consultation with education specialist regarding learning outcomes &amp; constructive alignment</t>
  </si>
  <si>
    <t>Complete storyboard (if not completed in the session)</t>
  </si>
  <si>
    <t>2nd Draft of Storyboard</t>
  </si>
  <si>
    <t>Storyboard consultation with education specialist</t>
  </si>
  <si>
    <t>How to insert bullets and line breaks in the spreadsheet</t>
  </si>
  <si>
    <r>
      <t xml:space="preserve">To insert a line break within a cell, click </t>
    </r>
    <r>
      <rPr>
        <b/>
        <sz val="12"/>
        <color theme="1"/>
        <rFont val="Century Gothic"/>
        <family val="2"/>
      </rPr>
      <t>alt</t>
    </r>
    <r>
      <rPr>
        <sz val="12"/>
        <color theme="1"/>
        <rFont val="Century Gothic"/>
        <family val="2"/>
      </rPr>
      <t xml:space="preserve"> and click </t>
    </r>
    <r>
      <rPr>
        <b/>
        <sz val="12"/>
        <color theme="1"/>
        <rFont val="Century Gothic"/>
        <family val="2"/>
      </rPr>
      <t>enter</t>
    </r>
    <r>
      <rPr>
        <sz val="12"/>
        <color theme="1"/>
        <rFont val="Century Gothic"/>
        <family val="2"/>
      </rPr>
      <t xml:space="preserve">
To add a bullet point within a cell, click </t>
    </r>
    <r>
      <rPr>
        <b/>
        <sz val="12"/>
        <color theme="1"/>
        <rFont val="Century Gothic"/>
        <family val="2"/>
      </rPr>
      <t>alt</t>
    </r>
    <r>
      <rPr>
        <sz val="12"/>
        <color theme="1"/>
        <rFont val="Century Gothic"/>
        <family val="2"/>
      </rPr>
      <t xml:space="preserve"> and click </t>
    </r>
    <r>
      <rPr>
        <b/>
        <sz val="12"/>
        <color theme="1"/>
        <rFont val="Century Gothic"/>
        <family val="2"/>
      </rPr>
      <t>7</t>
    </r>
    <r>
      <rPr>
        <sz val="12"/>
        <color theme="1"/>
        <rFont val="Century Gothic"/>
        <family val="2"/>
      </rPr>
      <t xml:space="preserve"> on the numerical keypad.</t>
    </r>
  </si>
  <si>
    <t>See also:</t>
  </si>
  <si>
    <t>Microsoft Office support: Insert bullets in a worksheet</t>
  </si>
  <si>
    <t>Microsoft Office support: Start a new line of text inside a cell in Excel</t>
  </si>
  <si>
    <t>Excel Easy: Line Break</t>
  </si>
  <si>
    <t>Excel Easy:  Bullet points</t>
  </si>
  <si>
    <t>Learning Types</t>
  </si>
  <si>
    <t>Reading</t>
  </si>
  <si>
    <t>1. Acquisition</t>
  </si>
  <si>
    <t>what learners are doing when they are listening to a lecture or podcast, reading from books or websites, and watching demos or videos</t>
  </si>
  <si>
    <t>Lecture</t>
  </si>
  <si>
    <t>2. Collaboration</t>
  </si>
  <si>
    <t>working with others to discuss, practice or produce something: knowledge generating through a process of discovery</t>
  </si>
  <si>
    <t>Quizz</t>
  </si>
  <si>
    <t>3. Discussion</t>
  </si>
  <si>
    <t>where the learner articulates their ideas and questions, and challenges and responds to the ideas and questions from the teacher, and/or from their peers</t>
  </si>
  <si>
    <t>Term project</t>
  </si>
  <si>
    <t>4. Investigation</t>
  </si>
  <si>
    <t>guides the learner to explore, compare and critique the texts, documents and resources that reflect the concepts and ideas being taught</t>
  </si>
  <si>
    <t>Assignment</t>
  </si>
  <si>
    <t>5. Practice</t>
  </si>
  <si>
    <t>enables the learner to adapt their actions to the task goal, through the use the feedback to improve their next action: feedback may come from self-reflection, peers, teacher, or from the activity itself</t>
  </si>
  <si>
    <t>Discussion post - graded</t>
  </si>
  <si>
    <t>6. Production</t>
  </si>
  <si>
    <t>where learners produce artefacts which serve to consolidate and articulate learning</t>
  </si>
  <si>
    <t>Discussion post- ungraded</t>
  </si>
  <si>
    <t>Group project</t>
  </si>
  <si>
    <t>Extra: Assessment</t>
  </si>
  <si>
    <t>Exam</t>
  </si>
  <si>
    <t>Test</t>
  </si>
  <si>
    <t>Lab</t>
  </si>
  <si>
    <t>Field trip/study trip</t>
  </si>
  <si>
    <t>1 EC =</t>
  </si>
  <si>
    <t>weeks</t>
  </si>
  <si>
    <t>Study Hours (hh:mm)</t>
  </si>
  <si>
    <t>Unit 7</t>
  </si>
  <si>
    <t>Unit 8</t>
  </si>
  <si>
    <t>Unit 9</t>
  </si>
  <si>
    <t>Unit 11</t>
  </si>
  <si>
    <t>Unit 12</t>
  </si>
  <si>
    <t>Unit 13</t>
  </si>
  <si>
    <t>Unit topic/theme</t>
  </si>
  <si>
    <t xml:space="preserve">
•Basics of RS: types of data sets</t>
  </si>
  <si>
    <t>How to work with data: jupyter notebooks</t>
  </si>
  <si>
    <t>Pollution</t>
  </si>
  <si>
    <t>Climate change (heat) and GCM's</t>
  </si>
  <si>
    <t>Infections diseases and ML?</t>
  </si>
  <si>
    <t>Assignments &amp; presentations</t>
  </si>
  <si>
    <t>Assignments and presentations</t>
  </si>
  <si>
    <t>• WLO 1
• WLO 2
• WLO 4</t>
  </si>
  <si>
    <t>• WLO 1
• WLO 2
• WLO 5</t>
  </si>
  <si>
    <t>• WLO 1
• WLO 2
• WLO 6</t>
  </si>
  <si>
    <t>• WLO 1
• WLO 2
• WLO 7</t>
  </si>
  <si>
    <t>• WLO 1
• WLO 2
• WLO 8</t>
  </si>
  <si>
    <t>• WLO 1
• WLO 2
• WLO 9</t>
  </si>
  <si>
    <t>• WLO 1
• WLO 2
• WLO 10</t>
  </si>
  <si>
    <t>• WLO 1
• WLO 2
• WLO 11</t>
  </si>
  <si>
    <t>• WLO 1
• WLO 2
• WLO 12</t>
  </si>
  <si>
    <t>• WLO 1
• WLO 2
• WLO 13</t>
  </si>
  <si>
    <t>• WLO 1
• WLO 2
• WLO 14</t>
  </si>
  <si>
    <t>• WLO 1
• WLO 2
• WLO 15</t>
  </si>
  <si>
    <t xml:space="preserve">Read the book </t>
  </si>
  <si>
    <t>Course Study Hours</t>
  </si>
  <si>
    <t xml:space="preserve">W1 Study Hours: </t>
  </si>
  <si>
    <t xml:space="preserve">W2 SH: </t>
  </si>
  <si>
    <t xml:space="preserve">W3 SH: </t>
  </si>
  <si>
    <t xml:space="preserve">W4 SH: </t>
  </si>
  <si>
    <t xml:space="preserve">W5 SH: </t>
  </si>
  <si>
    <t xml:space="preserve">W6 SH: </t>
  </si>
  <si>
    <t xml:space="preserve">W7 SH: </t>
  </si>
  <si>
    <t xml:space="preserve">W8 SH: </t>
  </si>
  <si>
    <t xml:space="preserve">W9 SH: </t>
  </si>
  <si>
    <t xml:space="preserve">W10 SH: </t>
  </si>
  <si>
    <t xml:space="preserve">W11 SH: </t>
  </si>
  <si>
    <t xml:space="preserve">W12 SH: </t>
  </si>
  <si>
    <t>W13 SH:</t>
  </si>
  <si>
    <t>hrs</t>
  </si>
  <si>
    <t>EC's:</t>
  </si>
  <si>
    <t>Required study hours for course</t>
  </si>
  <si>
    <t>Actual study hours for course</t>
  </si>
  <si>
    <t>Study hours shortfall</t>
  </si>
  <si>
    <t>Study hourse/week</t>
  </si>
  <si>
    <t>Length of course</t>
  </si>
  <si>
    <t>This storyboard will calculate the required study hours if you enter the time estimates for each learning activity.  Scroll across and down for more information</t>
  </si>
  <si>
    <t>Online</t>
  </si>
  <si>
    <t>Instructor paced</t>
  </si>
  <si>
    <t>Individual work</t>
  </si>
  <si>
    <t>Group work</t>
  </si>
  <si>
    <t>Instructor/content centered</t>
  </si>
  <si>
    <t>Student centered</t>
  </si>
  <si>
    <t xml:space="preserve">Standford Graduate School of Education. (2021, February 9). What is synchronous and asynchronous learning? IT Teaching Resources. Retrieved April 5, 2023, from https://teachingresources.stanford.edu/resources/what-is-synchronous-and-asynchronous-learning/#:~:text=Synchronous%20learning%20refers%20to%20instructors,each%20other%20over%20longer%20periods. </t>
  </si>
  <si>
    <t>Course Characteristics</t>
  </si>
  <si>
    <t>Description/Definiton</t>
  </si>
  <si>
    <t>Source/useful resource</t>
  </si>
  <si>
    <t xml:space="preserve">Synchronous </t>
  </si>
  <si>
    <t>Asynchronous</t>
  </si>
  <si>
    <t xml:space="preserve">Asynchronous learning refers to students accessing materials at their own pace and interacting with each other over longer periods".
</t>
  </si>
  <si>
    <t xml:space="preserve">"Synchronous learning refers to instructors and students gathering at the same time and (virtual or physical) place and interacting in 'real-time'". 
Synchronous learning is not the same as learning that happens in a physical classroom.  It can take place online in a virtual classroom, a physical classroom.  In a blended course, synchronlous learning often takes place in a physical classroom. Even fully online courses can benefit from the inclusion of synchronous learning activities.  
</t>
  </si>
  <si>
    <t>Physical classroom/Face to face</t>
  </si>
  <si>
    <t>Learning outocomes</t>
  </si>
  <si>
    <t>Name of course:</t>
  </si>
  <si>
    <t>Curriculum Mapping Tool</t>
  </si>
  <si>
    <t>Name of Course:</t>
  </si>
  <si>
    <t>Constructive alignment</t>
  </si>
  <si>
    <t xml:space="preserve">Learning Outcomes Checklist by Janet King, University of Twente (2022) </t>
  </si>
  <si>
    <t>Tweet:</t>
  </si>
  <si>
    <t>When you enter text in this field, it will populate the course name field in all of the other sheets</t>
  </si>
  <si>
    <t>When you enter or change learning outcomes here, these changes will be reflected in the other sheets in this worksheet.</t>
  </si>
  <si>
    <r>
      <t xml:space="preserve">"Group work refers to learning experiences in which students work together on the same task. Group work can help build a positive and engaging learning community through peer learning and teaching".
</t>
    </r>
    <r>
      <rPr>
        <sz val="11"/>
        <color theme="1" tint="0.499984740745262"/>
        <rFont val="Century Gothic"/>
        <family val="2"/>
      </rPr>
      <t>University at Buffalo, Curriculum, Assessment and Teaching Transformation: https://www.buffalo.edu/catt/develop/teach/group-work.html#:~:text=Group%20work%20refers%20to%20learning,for%20work%20beyond%20the%20classroom.</t>
    </r>
  </si>
  <si>
    <t>•McMillan, J. H., &amp; Schumacher, S. (2014). Research in education: Evidence-based inquiry (7th ed.). Pearson.
•Biggs, J., &amp; Tang, C. (2011). Teaching for quality learning at university: What the student does (4th ed.). Open University Press.
•Chickering, A. W., &amp; Gamson, Z. F. (1987). Seven principles for good practice in undergraduate education. AAHE Bulletin, 39(7), 3-7.
•Higher Education Academy. (2010). Engaging students in active learning: Case studies, resources, and evidence-based strategies. Retrieved from https://www.heacademy.ac.uk/system/files/resources/engaging_students_in_active_learning.pdf</t>
  </si>
  <si>
    <t>Implications for teachers &amp; students</t>
  </si>
  <si>
    <t>Less flexibile</t>
  </si>
  <si>
    <r>
      <t xml:space="preserve">"Individual work in higher education refers to the independent efforts undertaken by a student to complete academic assignments or projects without collaborative input from peers. It involves engaging in self-directed learning, critical thinking, and problem-solving, typically through research, analysis, and synthesis of information from various sources. Individual work allows students to demonstrate their understanding of course materials, develop their own ideas, and cultivate essential skills such as time management, self-discipline, and self-reflection." 
</t>
    </r>
    <r>
      <rPr>
        <sz val="12"/>
        <color theme="0" tint="-0.499984740745262"/>
        <rFont val="Segoe UI"/>
        <family val="2"/>
      </rPr>
      <t>Chat GPT prompt: Can you provide a definition of individual work in higher education? (2023, June 5).</t>
    </r>
  </si>
  <si>
    <t>•https://bokcenter.harvard.edu/group-work
•https://www.researchgate.net/publication/344726491_Title_Individual_study_work_and_lecturer_support_as_predictors_of_students'_academic_success
•University of New South Wales: (2023, March 12). Group Work. Retrieved 5 June 2023, from https://www.teaching.unsw.edu.au/group-work
•rijksuniversiteit groningen. (2023, January 10th). Retrieved from https://edusupport.rug.nl/1921056864
•https://www.ncbi.nlm.nih.gov/pmc/articles/PMC6007768/
•https://www.cmu.edu/teaching/designteach/design/instructionalstrategies/groupprojects/benefits.html
•https://poorvucenter.yale.edu/GroupWork
•https://link.springer.com/article/10.1007/s10734-017-0131-3</t>
  </si>
  <si>
    <t>Learner paced/self-paced</t>
  </si>
  <si>
    <r>
      <t xml:space="preserve">Self paced learning is a style of instruction in which learners progress through the material at their own speed and on their own schedule. In contrast to traditional classroom-based learning or cohort-based learning, self paced learning is directed by the learner, not the instructor.
With self paced learning, learners are able to spend longer or shorter periods of time engaging with particular lessons or course material. This enables a more personalised approach to learning in which the learner can determine their own unique needs and interests.
</t>
    </r>
    <r>
      <rPr>
        <sz val="11"/>
        <color theme="0" tint="-0.499984740745262"/>
        <rFont val="Century Gothic"/>
        <family val="2"/>
      </rPr>
      <t>What is Self Paced Learning? Definition, Benefits and Tips | DLI. (2022, December 20). Digital Learning Institute. https://www.digitallearninginstitute.com/what-is-self-paced-learning-definition-benefits-and-tips/</t>
    </r>
  </si>
  <si>
    <t>Anderson, T., Annand, D., &amp; Wark, N. (2005, June 24). The search for learning community in learner paced distance education: Or, “Having your cake and eating it, too!” Australasian Journal of Educational Technology, 21(2). https://doi.org/10.14742/ajet.1336</t>
  </si>
  <si>
    <t>Instructions</t>
  </si>
  <si>
    <t>LO2</t>
  </si>
  <si>
    <t>LO 11</t>
  </si>
  <si>
    <t>LO 12</t>
  </si>
  <si>
    <t>LO1</t>
  </si>
  <si>
    <t>LO3</t>
  </si>
  <si>
    <t>LO4</t>
  </si>
  <si>
    <t>LO5</t>
  </si>
  <si>
    <t>LO6</t>
  </si>
  <si>
    <t>LO7</t>
  </si>
  <si>
    <t>LO8</t>
  </si>
  <si>
    <t>LO9</t>
  </si>
  <si>
    <t>LO10</t>
  </si>
  <si>
    <t>•University College Dublin, Student-Centered Learning: What Does it Mean for Students and Lecturers?: https://www.ucd.ie/teaching/t4media/student_centered_learning.pdf
•https://www.engr.ncsu.edu/stem-resources/legacy-site/learner-centered/</t>
  </si>
  <si>
    <t>On successful completion of the course, the learner will be able to:</t>
  </si>
  <si>
    <t>Unit Learning Outcomes</t>
  </si>
  <si>
    <t>• Unit learning outcome 1
• Unit learning outcome 2
• Unit learning outcome 3</t>
  </si>
  <si>
    <t>Course Learning Outcomes</t>
  </si>
  <si>
    <t>Collaboration</t>
  </si>
  <si>
    <t>Acquisition</t>
  </si>
  <si>
    <t>Investigation</t>
  </si>
  <si>
    <t>Practice</t>
  </si>
  <si>
    <t>Production</t>
  </si>
  <si>
    <t>Discussion</t>
  </si>
  <si>
    <t>Peer feedback</t>
  </si>
  <si>
    <t>Course Design Storyboard A (Chronological)</t>
  </si>
  <si>
    <t>Course Design Storyboard B (Activity categories)</t>
  </si>
  <si>
    <t>Course Design Storyboard C</t>
  </si>
  <si>
    <t>Fill in the length of your course and the EC's below.</t>
  </si>
  <si>
    <t>There is only one verb for each learning outcome.</t>
  </si>
  <si>
    <t>Are the verbs used aligned at the correct cognitive level for the course.</t>
  </si>
  <si>
    <t>Synchronous</t>
  </si>
  <si>
    <t>Form1</t>
  </si>
  <si>
    <t>Is there only one verb per LO?</t>
  </si>
  <si>
    <t>3. You should not use the name of your course as a tweet</t>
  </si>
  <si>
    <t>Drone Mapping</t>
  </si>
  <si>
    <t>Activities with feedback</t>
  </si>
  <si>
    <t>Activities without feedback</t>
  </si>
  <si>
    <t>Feedback item count</t>
  </si>
  <si>
    <t>Instructor to individual feedback</t>
  </si>
  <si>
    <t>Instructor to group feedback</t>
  </si>
  <si>
    <t>Audio clip feedback</t>
  </si>
  <si>
    <t>Email feedback</t>
  </si>
  <si>
    <t>Automatically generated feedback</t>
  </si>
  <si>
    <t>Pre-due date feedback</t>
  </si>
  <si>
    <t>Timliness</t>
  </si>
  <si>
    <t>Frequency</t>
  </si>
  <si>
    <t>Distribution</t>
  </si>
  <si>
    <t>Individualised &amp; content specific</t>
  </si>
  <si>
    <t>Dimensions of feedback</t>
  </si>
  <si>
    <t>Other</t>
  </si>
  <si>
    <t>Feedback item count for Revised Course</t>
  </si>
  <si>
    <t>Feedback Item Count for Current Course</t>
  </si>
  <si>
    <t>Video feedback</t>
  </si>
  <si>
    <t xml:space="preserve">Feedback types </t>
  </si>
  <si>
    <t>Feedback Types Count for Current Course</t>
  </si>
  <si>
    <t>Feedback Types Count for Revised Course</t>
  </si>
  <si>
    <t>Learning type in Hours for Current course</t>
  </si>
  <si>
    <t>Learning Type in Hours for Revised Course</t>
  </si>
  <si>
    <t>LO 1</t>
  </si>
  <si>
    <t>LO 2</t>
  </si>
  <si>
    <t>LO 5</t>
  </si>
  <si>
    <t>LO 7</t>
  </si>
  <si>
    <t>Plan and develop a Drone Mapping course designe…</t>
  </si>
  <si>
    <t>Develop movies to enrich course content</t>
  </si>
  <si>
    <t xml:space="preserve">Understand the theoretical basis for drone operations </t>
  </si>
  <si>
    <t>Use a phantom 4 Pro V0.2 drone, associated software tools and flight plannig app as well as DGPS control point collection</t>
  </si>
  <si>
    <t>Conduct a drone flight and collect DGPS ground control points</t>
  </si>
  <si>
    <t>Apply photogrammetry tools (ODM) for drone image data processing and map creation</t>
  </si>
  <si>
    <t>LO 6</t>
  </si>
  <si>
    <t>Create and format digital course material and integrate these in the MOOdle LMS to facilitate course execution in Ethiopia</t>
  </si>
  <si>
    <t xml:space="preserve">Total Weight: </t>
  </si>
  <si>
    <t>Total workload (hours)</t>
  </si>
  <si>
    <t>LO Weight in %</t>
  </si>
  <si>
    <t>Time in mins</t>
  </si>
  <si>
    <t>LO 3 &amp; 4</t>
  </si>
  <si>
    <t>Mode of delivery</t>
  </si>
  <si>
    <t>On-site</t>
  </si>
  <si>
    <t>Hybrid</t>
  </si>
  <si>
    <t>Teacher present</t>
  </si>
  <si>
    <t>Teacher not present</t>
  </si>
  <si>
    <t>No collaboration</t>
  </si>
  <si>
    <t>% of time in mode</t>
  </si>
  <si>
    <t>Current course</t>
  </si>
  <si>
    <t>Revised course</t>
  </si>
  <si>
    <t>Current Course</t>
  </si>
  <si>
    <t>Question</t>
  </si>
  <si>
    <t>% of time in mode for current course</t>
  </si>
  <si>
    <t>Activities for groups</t>
  </si>
  <si>
    <t>Activities for individuals</t>
  </si>
  <si>
    <t>% of time in activity type</t>
  </si>
  <si>
    <t>% of time in activity types</t>
  </si>
  <si>
    <t>% of time in mode for revised course</t>
  </si>
  <si>
    <t>Formative assessment</t>
  </si>
  <si>
    <t>Summative assessment</t>
  </si>
  <si>
    <t>Assessment types by count for current course</t>
  </si>
  <si>
    <t>Assessment types by count for revised course</t>
  </si>
  <si>
    <t>Assessment types by points for current course</t>
  </si>
  <si>
    <t>Assessment types by points for revised course</t>
  </si>
  <si>
    <t>Assessment providers count for current course</t>
  </si>
  <si>
    <t>Teacher</t>
  </si>
  <si>
    <t>Automated</t>
  </si>
  <si>
    <t>Peer</t>
  </si>
  <si>
    <t>Self</t>
  </si>
  <si>
    <t>Assessment providers count for revised course</t>
  </si>
  <si>
    <t xml:space="preserve">1. </t>
  </si>
  <si>
    <t xml:space="preserve">2. </t>
  </si>
  <si>
    <t xml:space="preserve">5. </t>
  </si>
  <si>
    <t xml:space="preserve">6. </t>
  </si>
  <si>
    <t xml:space="preserve">8. </t>
  </si>
  <si>
    <t xml:space="preserve">9. </t>
  </si>
  <si>
    <t xml:space="preserve">10. </t>
  </si>
  <si>
    <t xml:space="preserve">12. </t>
  </si>
  <si>
    <t xml:space="preserve">11. </t>
  </si>
  <si>
    <t xml:space="preserve">13. </t>
  </si>
  <si>
    <t xml:space="preserve">1.  Enter your programme learning outcomes (PLO's) in the Programme Outcomes column.  Colour code each of the PLO's according to the Bloom's Taxonomy colour key.  </t>
  </si>
  <si>
    <t>2.  Enter your course learning outcomes (CLOs) into the right hand column, next to the programme learning outcomes (PLOs) that they aligned to.  In some cases one learning outcome could align to more than one of the programme learning outcomes.  This makes it easy to see how well your outcomes are aligned.</t>
  </si>
  <si>
    <t>2. Check alignment of your CLO's to your PLO's</t>
  </si>
  <si>
    <t xml:space="preserve">  </t>
  </si>
  <si>
    <t>Total hrs =</t>
  </si>
  <si>
    <t>Learning through acquisition is what learners are doing when they are  listening to a lecture or podcast, reading from books or websites, and watching demos or videos</t>
  </si>
  <si>
    <t>Learning through discussion requires the learner to articulate their ideas and questions, and to challenge and respond to the ideas and 
questions from the teacher, and/or from their peers</t>
  </si>
  <si>
    <t>Learning through investigation guides the learner to explore, compare and critique the texts, documents and resources that reflect the concepts and ideas being taught</t>
  </si>
  <si>
    <t>Learning through practice enables the learner to adapt their actions to 
the task goal, and use the feedback to improve their next action.  Feedback may come from self-reflection, from peers, from the teacher, or from the activity itself, if it shows them how to improve the result of their action in relation to the goal</t>
  </si>
  <si>
    <t>Inquiry/ Investigation</t>
  </si>
  <si>
    <t>Learning through production is the way the teacher motivates the learner to consolidate what they have learned by articulating their current conceptual understanding and how they used it in practice.</t>
  </si>
  <si>
    <t>Activities that are directly assessed, either by a tutor, a peer or a computer.  Assessment includes both formative and summative assessment</t>
  </si>
  <si>
    <t>oUYycvXDxUOs3EOttASsTS2HOMyHJ3ZMtQMWLOoTu5lURTdPVDBFMERDOVVPNEdFNEpDSk8zRkkyNC4u</t>
  </si>
  <si>
    <t>{9239d16f-9817-49c2-b234-1ce9811503df}</t>
  </si>
  <si>
    <t>Most impact</t>
  </si>
  <si>
    <t>Least impact</t>
  </si>
  <si>
    <t>Engagement</t>
  </si>
  <si>
    <t>Participation</t>
  </si>
  <si>
    <t>Motivation</t>
  </si>
  <si>
    <t>Sense of community</t>
  </si>
  <si>
    <t>Feedback</t>
  </si>
  <si>
    <t>Clarity</t>
  </si>
  <si>
    <t>Factors that impact learning for online and blended courses</t>
  </si>
  <si>
    <t>Strategies that can be used to mitigate factors that impact learning</t>
  </si>
  <si>
    <t>Factors impacting online and blended learning and strategies to mitigate these</t>
  </si>
  <si>
    <t>Factor 1</t>
  </si>
  <si>
    <t>Factor 2</t>
  </si>
  <si>
    <t>Factor 3</t>
  </si>
  <si>
    <t>Factor 4</t>
  </si>
  <si>
    <t>Factor 5</t>
  </si>
  <si>
    <t>Factor 6</t>
  </si>
  <si>
    <t>Factor 7</t>
  </si>
  <si>
    <t>Factor 8</t>
  </si>
  <si>
    <t>Factor 9</t>
  </si>
  <si>
    <t>Factor 10</t>
  </si>
  <si>
    <r>
      <rPr>
        <b/>
        <sz val="11"/>
        <rFont val="Century Gothic"/>
        <family val="2"/>
      </rPr>
      <t>This is a group activity that should be completed through discussion within your course team.</t>
    </r>
    <r>
      <rPr>
        <sz val="11"/>
        <rFont val="Century Gothic"/>
        <family val="2"/>
      </rPr>
      <t xml:space="preserve">
The 6 factors listed below have the potential to influence the effectiveness online and blended courses and make learning more challenging for students.   However the significance of these factors varies considerably depending on the learning environment and student group.  We have only mentioned 6, but in your working environment there may be others. 
</t>
    </r>
    <r>
      <rPr>
        <b/>
        <sz val="11"/>
        <rFont val="Century Gothic"/>
        <family val="2"/>
      </rPr>
      <t>This task has four steps: 
1. Add any additional factors that impact students learning experience in your context to the list below
2. Arrange these in order of importance from those that have the most impact to those that have the least impact in the table below.
3. Discuss some strategies that could help to alleviate the negative affect of each of these factors in your environment and enter these in the table below.</t>
    </r>
  </si>
  <si>
    <t>Accessibility</t>
  </si>
  <si>
    <t>UDL</t>
  </si>
  <si>
    <t>Mobile design</t>
  </si>
  <si>
    <t>Low-bandwidth</t>
  </si>
  <si>
    <t>Course design</t>
  </si>
  <si>
    <t>LMS layout</t>
  </si>
  <si>
    <t>Group/individual activity Item count for revised course</t>
  </si>
  <si>
    <t>Group/individual activity Item count for current course</t>
  </si>
  <si>
    <t>Workload in % per learning outcome</t>
  </si>
  <si>
    <t>Total workload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</si>
</sst>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
  </numFmts>
  <fonts count="42" x14ac:knownFonts="1">
    <font>
      <sz val="11"/>
      <color theme="1"/>
      <name val="Calibri"/>
      <family val="2"/>
      <scheme val="minor"/>
    </font>
    <font>
      <sz val="11"/>
      <color theme="1"/>
      <name val="Calibri"/>
      <family val="2"/>
      <scheme val="minor"/>
    </font>
    <font>
      <u/>
      <sz val="11"/>
      <color theme="10"/>
      <name val="Calibri"/>
      <family val="2"/>
      <scheme val="minor"/>
    </font>
    <font>
      <sz val="12"/>
      <color theme="1"/>
      <name val="Century Gothic"/>
      <family val="2"/>
    </font>
    <font>
      <b/>
      <sz val="12"/>
      <color theme="1"/>
      <name val="Century Gothic"/>
      <family val="2"/>
    </font>
    <font>
      <b/>
      <sz val="12"/>
      <color theme="0"/>
      <name val="Century Gothic"/>
      <family val="2"/>
    </font>
    <font>
      <b/>
      <sz val="12"/>
      <name val="Century Gothic"/>
      <family val="2"/>
    </font>
    <font>
      <b/>
      <sz val="14"/>
      <color theme="1"/>
      <name val="Century Gothic"/>
      <family val="2"/>
    </font>
    <font>
      <b/>
      <sz val="14"/>
      <color theme="0"/>
      <name val="Century Gothic"/>
      <family val="2"/>
    </font>
    <font>
      <sz val="12"/>
      <color theme="0"/>
      <name val="Century Gothic"/>
      <family val="2"/>
    </font>
    <font>
      <sz val="12"/>
      <name val="Century Gothic"/>
      <family val="2"/>
    </font>
    <font>
      <b/>
      <sz val="12"/>
      <color rgb="FFFF0000"/>
      <name val="Century Gothic"/>
      <family val="2"/>
    </font>
    <font>
      <sz val="8"/>
      <name val="Calibri"/>
      <family val="2"/>
      <scheme val="minor"/>
    </font>
    <font>
      <sz val="11"/>
      <color theme="1"/>
      <name val="Century Gothic"/>
      <family val="2"/>
    </font>
    <font>
      <sz val="12"/>
      <color theme="2" tint="-0.499984740745262"/>
      <name val="Century Gothic"/>
      <family val="2"/>
    </font>
    <font>
      <sz val="12"/>
      <color rgb="FF000000"/>
      <name val="Century Gothic"/>
      <family val="2"/>
    </font>
    <font>
      <u/>
      <sz val="12"/>
      <color theme="10"/>
      <name val="Century Gothic"/>
      <family val="2"/>
    </font>
    <font>
      <i/>
      <u/>
      <sz val="12"/>
      <color theme="10"/>
      <name val="Century Gothic"/>
      <family val="2"/>
    </font>
    <font>
      <b/>
      <sz val="11"/>
      <color theme="1"/>
      <name val="Century Gothic"/>
      <family val="2"/>
    </font>
    <font>
      <u/>
      <sz val="11"/>
      <color theme="10"/>
      <name val="Century Gothic"/>
      <family val="2"/>
    </font>
    <font>
      <i/>
      <u/>
      <sz val="11"/>
      <color theme="10"/>
      <name val="Century Gothic"/>
      <family val="2"/>
    </font>
    <font>
      <b/>
      <i/>
      <sz val="12"/>
      <color theme="0"/>
      <name val="Century Gothic"/>
      <family val="2"/>
    </font>
    <font>
      <sz val="12"/>
      <color rgb="FFFF0000"/>
      <name val="Century Gothic"/>
      <family val="2"/>
    </font>
    <font>
      <sz val="12"/>
      <color rgb="FF323130"/>
      <name val="Century Gothic"/>
      <family val="2"/>
    </font>
    <font>
      <sz val="9"/>
      <color theme="1" tint="0.499984740745262"/>
      <name val="Century Gothic"/>
      <family val="2"/>
    </font>
    <font>
      <sz val="11"/>
      <color rgb="FF212529"/>
      <name val="Century Gothic"/>
      <family val="2"/>
    </font>
    <font>
      <sz val="12"/>
      <color theme="1" tint="0.499984740745262"/>
      <name val="Century Gothic"/>
      <family val="2"/>
    </font>
    <font>
      <sz val="10"/>
      <color theme="1" tint="0.499984740745262"/>
      <name val="Century Gothic"/>
      <family val="2"/>
    </font>
    <font>
      <sz val="11"/>
      <color theme="1" tint="0.499984740745262"/>
      <name val="Century Gothic"/>
      <family val="2"/>
    </font>
    <font>
      <b/>
      <sz val="11"/>
      <color theme="0"/>
      <name val="Century Gothic"/>
      <family val="2"/>
    </font>
    <font>
      <sz val="12"/>
      <color theme="1"/>
      <name val="Segoe UI"/>
      <family val="2"/>
    </font>
    <font>
      <sz val="12"/>
      <color theme="0" tint="-0.499984740745262"/>
      <name val="Segoe UI"/>
      <family val="2"/>
    </font>
    <font>
      <sz val="11"/>
      <color theme="0" tint="-0.499984740745262"/>
      <name val="Century Gothic"/>
      <family val="2"/>
    </font>
    <font>
      <b/>
      <sz val="11"/>
      <color theme="1"/>
      <name val="Calibri"/>
      <family val="2"/>
      <scheme val="minor"/>
    </font>
    <font>
      <sz val="11"/>
      <color rgb="FFFF0000"/>
      <name val="Calibri"/>
      <family val="2"/>
      <scheme val="minor"/>
    </font>
    <font>
      <b/>
      <sz val="11"/>
      <color rgb="FFFF0000"/>
      <name val="Calibri"/>
      <family val="2"/>
      <scheme val="minor"/>
    </font>
    <font>
      <sz val="11"/>
      <color theme="0"/>
      <name val="Century Gothic"/>
      <family val="2"/>
    </font>
    <font>
      <sz val="11"/>
      <name val="Century Gothic"/>
      <family val="2"/>
    </font>
    <font>
      <sz val="11"/>
      <color rgb="FFFF0000"/>
      <name val="Century Gothic"/>
      <family val="2"/>
    </font>
    <font>
      <b/>
      <sz val="11"/>
      <color rgb="FFFF0000"/>
      <name val="Century Gothic"/>
      <family val="2"/>
    </font>
    <font>
      <b/>
      <sz val="11"/>
      <name val="Century Gothic"/>
      <family val="2"/>
    </font>
    <font>
      <sz val="14"/>
      <name val="Century Gothic"/>
      <family val="2"/>
    </font>
  </fonts>
  <fills count="43">
    <fill>
      <patternFill patternType="none"/>
    </fill>
    <fill>
      <patternFill patternType="gray125"/>
    </fill>
    <fill>
      <patternFill patternType="solid">
        <fgColor theme="6" tint="0.79998168889431442"/>
        <bgColor indexed="65"/>
      </patternFill>
    </fill>
    <fill>
      <patternFill patternType="solid">
        <fgColor theme="0" tint="-0.499984740745262"/>
        <bgColor indexed="64"/>
      </patternFill>
    </fill>
    <fill>
      <patternFill patternType="solid">
        <fgColor theme="1" tint="0.499984740745262"/>
        <bgColor indexed="64"/>
      </patternFill>
    </fill>
    <fill>
      <patternFill patternType="solid">
        <fgColor rgb="FF009999"/>
        <bgColor indexed="64"/>
      </patternFill>
    </fill>
    <fill>
      <patternFill patternType="solid">
        <fgColor rgb="FF97DFF9"/>
        <bgColor indexed="64"/>
      </patternFill>
    </fill>
    <fill>
      <patternFill patternType="solid">
        <fgColor rgb="FFFFFF99"/>
        <bgColor indexed="64"/>
      </patternFill>
    </fill>
    <fill>
      <patternFill patternType="solid">
        <fgColor rgb="FFB1D983"/>
        <bgColor indexed="64"/>
      </patternFill>
    </fill>
    <fill>
      <patternFill patternType="solid">
        <fgColor rgb="FFF68E75"/>
        <bgColor indexed="64"/>
      </patternFill>
    </fill>
    <fill>
      <patternFill patternType="solid">
        <fgColor theme="0"/>
        <bgColor indexed="64"/>
      </patternFill>
    </fill>
    <fill>
      <patternFill patternType="solid">
        <fgColor rgb="FF73AC81"/>
        <bgColor indexed="64"/>
      </patternFill>
    </fill>
    <fill>
      <patternFill patternType="solid">
        <fgColor rgb="FFFEE06E"/>
        <bgColor indexed="64"/>
      </patternFill>
    </fill>
    <fill>
      <patternFill patternType="solid">
        <fgColor rgb="FFF8807F"/>
        <bgColor indexed="64"/>
      </patternFill>
    </fill>
    <fill>
      <patternFill patternType="solid">
        <fgColor rgb="FFBB98DC"/>
        <bgColor indexed="64"/>
      </patternFill>
    </fill>
    <fill>
      <patternFill patternType="solid">
        <fgColor rgb="FFBDEA75"/>
        <bgColor indexed="64"/>
      </patternFill>
    </fill>
    <fill>
      <patternFill patternType="solid">
        <fgColor theme="0" tint="-4.9989318521683403E-2"/>
        <bgColor indexed="64"/>
      </patternFill>
    </fill>
    <fill>
      <patternFill patternType="solid">
        <fgColor rgb="FFA1F5ED"/>
        <bgColor indexed="64"/>
      </patternFill>
    </fill>
    <fill>
      <patternFill patternType="solid">
        <fgColor rgb="FFFFFFFF"/>
        <bgColor indexed="64"/>
      </patternFill>
    </fill>
    <fill>
      <patternFill patternType="solid">
        <fgColor rgb="FFFFD966"/>
        <bgColor indexed="64"/>
      </patternFill>
    </fill>
    <fill>
      <patternFill patternType="solid">
        <fgColor rgb="FF7AAEEA"/>
        <bgColor indexed="64"/>
      </patternFill>
    </fill>
    <fill>
      <patternFill patternType="solid">
        <fgColor rgb="FFEE72DF"/>
        <bgColor indexed="64"/>
      </patternFill>
    </fill>
    <fill>
      <patternFill patternType="solid">
        <fgColor rgb="FFB3FFFF"/>
        <bgColor indexed="64"/>
      </patternFill>
    </fill>
    <fill>
      <patternFill patternType="solid">
        <fgColor theme="0" tint="-0.14999847407452621"/>
        <bgColor indexed="64"/>
      </patternFill>
    </fill>
    <fill>
      <patternFill patternType="solid">
        <fgColor rgb="FFADF7B6"/>
        <bgColor indexed="64"/>
      </patternFill>
    </fill>
    <fill>
      <patternFill patternType="solid">
        <fgColor rgb="FFFCF5C7"/>
        <bgColor indexed="64"/>
      </patternFill>
    </fill>
    <fill>
      <patternFill patternType="solid">
        <fgColor rgb="FFFFEE93"/>
        <bgColor indexed="64"/>
      </patternFill>
    </fill>
    <fill>
      <patternFill patternType="solid">
        <fgColor rgb="FFFFC09F"/>
        <bgColor indexed="64"/>
      </patternFill>
    </fill>
    <fill>
      <patternFill patternType="solid">
        <fgColor rgb="FFB0B9C9"/>
        <bgColor indexed="64"/>
      </patternFill>
    </fill>
    <fill>
      <patternFill patternType="solid">
        <fgColor rgb="FFA0CED9"/>
        <bgColor indexed="64"/>
      </patternFill>
    </fill>
    <fill>
      <patternFill patternType="solid">
        <fgColor theme="0" tint="-0.249977111117893"/>
        <bgColor indexed="64"/>
      </patternFill>
    </fill>
    <fill>
      <patternFill patternType="solid">
        <fgColor rgb="FF808080"/>
        <bgColor indexed="64"/>
      </patternFill>
    </fill>
    <fill>
      <patternFill patternType="solid">
        <fgColor theme="1" tint="-0.249977111117893"/>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rgb="FF5E5E5E"/>
        <bgColor indexed="64"/>
      </patternFill>
    </fill>
    <fill>
      <patternFill patternType="solid">
        <fgColor rgb="FF6B6B6B"/>
        <bgColor indexed="64"/>
      </patternFill>
    </fill>
    <fill>
      <patternFill patternType="solid">
        <fgColor rgb="FF777777"/>
        <bgColor indexed="64"/>
      </patternFill>
    </fill>
    <fill>
      <patternFill patternType="solid">
        <fgColor rgb="FF848484"/>
        <bgColor indexed="64"/>
      </patternFill>
    </fill>
    <fill>
      <patternFill patternType="solid">
        <fgColor rgb="FF909090"/>
        <bgColor indexed="64"/>
      </patternFill>
    </fill>
    <fill>
      <patternFill patternType="solid">
        <fgColor rgb="FFA3A3A3"/>
        <bgColor indexed="64"/>
      </patternFill>
    </fill>
    <fill>
      <patternFill patternType="solid">
        <fgColor rgb="FFB6B6B6"/>
        <bgColor indexed="64"/>
      </patternFill>
    </fill>
    <fill>
      <patternFill patternType="solid">
        <fgColor rgb="FFCDCDCD"/>
        <bgColor indexed="64"/>
      </patternFill>
    </fill>
  </fills>
  <borders count="8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thin">
        <color indexed="64"/>
      </left>
      <right style="medium">
        <color indexed="64"/>
      </right>
      <top style="thin">
        <color indexed="64"/>
      </top>
      <bottom style="thin">
        <color indexed="64"/>
      </bottom>
      <diagonal/>
    </border>
    <border>
      <left style="thin">
        <color theme="1"/>
      </left>
      <right/>
      <top/>
      <bottom style="thin">
        <color theme="1"/>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theme="1"/>
      </left>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CCCCCC"/>
      </left>
      <right style="medium">
        <color rgb="FFCCCCCC"/>
      </right>
      <top style="medium">
        <color rgb="FFCCCCCC"/>
      </top>
      <bottom style="medium">
        <color rgb="FFCCCCCC"/>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B2B2B2"/>
      </left>
      <right/>
      <top/>
      <bottom/>
      <diagonal/>
    </border>
    <border>
      <left/>
      <right style="thin">
        <color rgb="FFB2B2B2"/>
      </right>
      <top/>
      <bottom/>
      <diagonal/>
    </border>
    <border>
      <left/>
      <right/>
      <top style="medium">
        <color indexed="64"/>
      </top>
      <bottom/>
      <diagonal/>
    </border>
    <border>
      <left style="medium">
        <color rgb="FFB2B2B2"/>
      </left>
      <right/>
      <top style="medium">
        <color rgb="FFB2B2B2"/>
      </top>
      <bottom style="medium">
        <color rgb="FFB2B2B2"/>
      </bottom>
      <diagonal/>
    </border>
    <border>
      <left/>
      <right/>
      <top style="medium">
        <color rgb="FFB2B2B2"/>
      </top>
      <bottom style="medium">
        <color rgb="FFB2B2B2"/>
      </bottom>
      <diagonal/>
    </border>
    <border>
      <left/>
      <right style="medium">
        <color rgb="FFB2B2B2"/>
      </right>
      <top style="medium">
        <color rgb="FFB2B2B2"/>
      </top>
      <bottom style="medium">
        <color rgb="FFB2B2B2"/>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theme="1" tint="-0.249977111117893"/>
      </left>
      <right style="thin">
        <color theme="1" tint="-0.249977111117893"/>
      </right>
      <top style="medium">
        <color theme="1" tint="-0.249977111117893"/>
      </top>
      <bottom style="thin">
        <color theme="1" tint="-0.249977111117893"/>
      </bottom>
      <diagonal/>
    </border>
    <border>
      <left style="thin">
        <color theme="1" tint="-0.249977111117893"/>
      </left>
      <right style="medium">
        <color theme="1" tint="-0.249977111117893"/>
      </right>
      <top style="medium">
        <color theme="1" tint="-0.249977111117893"/>
      </top>
      <bottom style="thin">
        <color theme="1" tint="-0.249977111117893"/>
      </bottom>
      <diagonal/>
    </border>
    <border>
      <left style="medium">
        <color theme="1" tint="-0.249977111117893"/>
      </left>
      <right style="thin">
        <color theme="1" tint="-0.249977111117893"/>
      </right>
      <top style="thin">
        <color theme="1" tint="-0.249977111117893"/>
      </top>
      <bottom style="thin">
        <color theme="1" tint="-0.249977111117893"/>
      </bottom>
      <diagonal/>
    </border>
    <border>
      <left style="thin">
        <color theme="1" tint="-0.249977111117893"/>
      </left>
      <right style="medium">
        <color theme="1" tint="-0.249977111117893"/>
      </right>
      <top style="thin">
        <color theme="1" tint="-0.249977111117893"/>
      </top>
      <bottom style="thin">
        <color theme="1" tint="-0.249977111117893"/>
      </bottom>
      <diagonal/>
    </border>
    <border>
      <left style="medium">
        <color theme="1" tint="-0.249977111117893"/>
      </left>
      <right style="thin">
        <color theme="1" tint="-0.249977111117893"/>
      </right>
      <top style="thin">
        <color theme="1" tint="-0.249977111117893"/>
      </top>
      <bottom style="medium">
        <color theme="1" tint="-0.249977111117893"/>
      </bottom>
      <diagonal/>
    </border>
    <border>
      <left style="thin">
        <color theme="1" tint="-0.249977111117893"/>
      </left>
      <right style="medium">
        <color theme="1" tint="-0.249977111117893"/>
      </right>
      <top style="thin">
        <color theme="1" tint="-0.249977111117893"/>
      </top>
      <bottom style="medium">
        <color theme="1" tint="-0.249977111117893"/>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diagonal/>
    </border>
    <border>
      <left style="medium">
        <color rgb="FFCCCCCC"/>
      </left>
      <right/>
      <top style="medium">
        <color rgb="FFCCCCCC"/>
      </top>
      <bottom style="medium">
        <color rgb="FFCCCCCC"/>
      </bottom>
      <diagonal/>
    </border>
    <border>
      <left/>
      <right/>
      <top style="thin">
        <color indexed="64"/>
      </top>
      <bottom/>
      <diagonal/>
    </border>
    <border>
      <left style="thin">
        <color indexed="64"/>
      </left>
      <right style="medium">
        <color indexed="64"/>
      </right>
      <top/>
      <bottom/>
      <diagonal/>
    </border>
    <border>
      <left style="medium">
        <color theme="0" tint="-0.499984740745262"/>
      </left>
      <right style="medium">
        <color theme="0" tint="-0.499984740745262"/>
      </right>
      <top style="medium">
        <color theme="0" tint="-0.499984740745262"/>
      </top>
      <bottom style="thin">
        <color indexed="64"/>
      </bottom>
      <diagonal/>
    </border>
    <border>
      <left style="medium">
        <color theme="0" tint="-0.499984740745262"/>
      </left>
      <right style="medium">
        <color theme="0" tint="-0.499984740745262"/>
      </right>
      <top style="thin">
        <color indexed="64"/>
      </top>
      <bottom style="thin">
        <color indexed="64"/>
      </bottom>
      <diagonal/>
    </border>
    <border>
      <left/>
      <right/>
      <top style="thin">
        <color theme="0" tint="-0.499984740745262"/>
      </top>
      <bottom/>
      <diagonal/>
    </border>
    <border>
      <left/>
      <right/>
      <top style="thin">
        <color theme="0" tint="-0.499984740745262"/>
      </top>
      <bottom style="thin">
        <color indexed="64"/>
      </bottom>
      <diagonal/>
    </border>
    <border>
      <left style="medium">
        <color theme="0" tint="-0.499984740745262"/>
      </left>
      <right style="medium">
        <color theme="0" tint="-0.499984740745262"/>
      </right>
      <top style="thin">
        <color indexed="64"/>
      </top>
      <bottom/>
      <diagonal/>
    </border>
    <border>
      <left style="medium">
        <color theme="0" tint="-0.499984740745262"/>
      </left>
      <right style="medium">
        <color theme="0" tint="-0.499984740745262"/>
      </right>
      <top/>
      <bottom style="thin">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s>
  <cellStyleXfs count="3">
    <xf numFmtId="0" fontId="0" fillId="0" borderId="0"/>
    <xf numFmtId="0" fontId="1" fillId="2" borderId="0" applyNumberFormat="0" applyBorder="0" applyAlignment="0" applyProtection="0"/>
    <xf numFmtId="0" fontId="2" fillId="0" borderId="0" applyNumberFormat="0" applyFill="0" applyBorder="0" applyAlignment="0" applyProtection="0"/>
  </cellStyleXfs>
  <cellXfs count="461">
    <xf numFmtId="0" fontId="0" fillId="0" borderId="0" xfId="0"/>
    <xf numFmtId="0" fontId="6" fillId="10" borderId="10" xfId="0" applyFont="1" applyFill="1" applyBorder="1" applyAlignment="1">
      <alignment horizontal="center" vertical="center" wrapText="1"/>
    </xf>
    <xf numFmtId="0" fontId="3" fillId="0" borderId="0" xfId="0" applyFont="1" applyAlignment="1">
      <alignment horizontal="center" vertical="center"/>
    </xf>
    <xf numFmtId="0" fontId="3" fillId="0" borderId="0" xfId="0" applyFont="1"/>
    <xf numFmtId="0" fontId="3" fillId="17" borderId="28" xfId="0" applyFont="1" applyFill="1" applyBorder="1" applyAlignment="1">
      <alignment horizontal="center" vertical="center"/>
    </xf>
    <xf numFmtId="0" fontId="3" fillId="19" borderId="28" xfId="0" applyFont="1" applyFill="1" applyBorder="1" applyAlignment="1">
      <alignment horizontal="center" vertical="center"/>
    </xf>
    <xf numFmtId="0" fontId="3" fillId="20" borderId="28" xfId="0" applyFont="1" applyFill="1" applyBorder="1" applyAlignment="1">
      <alignment horizontal="center" vertical="center"/>
    </xf>
    <xf numFmtId="0" fontId="3" fillId="13" borderId="28" xfId="0" applyFont="1" applyFill="1" applyBorder="1" applyAlignment="1">
      <alignment horizontal="center" vertical="center"/>
    </xf>
    <xf numFmtId="0" fontId="3" fillId="14" borderId="28" xfId="0" applyFont="1" applyFill="1" applyBorder="1" applyAlignment="1">
      <alignment horizontal="center" vertical="center"/>
    </xf>
    <xf numFmtId="0" fontId="3" fillId="15" borderId="28" xfId="0" applyFont="1" applyFill="1" applyBorder="1" applyAlignment="1">
      <alignment horizontal="center" vertical="center"/>
    </xf>
    <xf numFmtId="0" fontId="3" fillId="0" borderId="14" xfId="0" applyFont="1" applyBorder="1" applyAlignment="1">
      <alignment horizontal="center" vertical="center"/>
    </xf>
    <xf numFmtId="0" fontId="3" fillId="21" borderId="28" xfId="0" applyFont="1" applyFill="1" applyBorder="1" applyAlignment="1">
      <alignment horizontal="center" vertical="center"/>
    </xf>
    <xf numFmtId="0" fontId="4" fillId="0" borderId="31" xfId="0" applyFont="1" applyBorder="1" applyAlignment="1">
      <alignment horizontal="center" vertical="center"/>
    </xf>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9" fillId="0" borderId="13" xfId="0" applyFont="1" applyBorder="1" applyAlignment="1">
      <alignment horizontal="left" vertical="center" wrapText="1"/>
    </xf>
    <xf numFmtId="0" fontId="9" fillId="0" borderId="31" xfId="0" applyFont="1" applyBorder="1" applyAlignment="1">
      <alignment horizontal="left" vertical="center" wrapText="1"/>
    </xf>
    <xf numFmtId="0" fontId="3" fillId="0" borderId="10" xfId="0" applyFont="1" applyBorder="1" applyAlignment="1">
      <alignment horizontal="left" vertical="center" wrapText="1"/>
    </xf>
    <xf numFmtId="0" fontId="3" fillId="0" borderId="30" xfId="0" applyFont="1" applyBorder="1" applyAlignment="1">
      <alignment horizontal="left" vertical="center" wrapText="1"/>
    </xf>
    <xf numFmtId="0" fontId="4" fillId="0" borderId="15" xfId="0" applyFont="1" applyBorder="1" applyAlignment="1">
      <alignment horizontal="center" vertical="center"/>
    </xf>
    <xf numFmtId="0" fontId="3" fillId="0" borderId="10" xfId="0" applyFont="1" applyBorder="1" applyAlignment="1">
      <alignment wrapText="1"/>
    </xf>
    <xf numFmtId="2" fontId="10" fillId="16" borderId="0" xfId="0" applyNumberFormat="1" applyFont="1" applyFill="1" applyAlignment="1">
      <alignment horizontal="center" vertical="center" wrapText="1"/>
    </xf>
    <xf numFmtId="20" fontId="3" fillId="0" borderId="15" xfId="0" applyNumberFormat="1" applyFont="1" applyBorder="1" applyAlignment="1">
      <alignment horizontal="left" vertical="center" wrapText="1"/>
    </xf>
    <xf numFmtId="2" fontId="3" fillId="16" borderId="15" xfId="0" applyNumberFormat="1" applyFont="1" applyFill="1" applyBorder="1" applyAlignment="1">
      <alignment horizontal="center" vertical="center" wrapText="1"/>
    </xf>
    <xf numFmtId="0" fontId="3" fillId="0" borderId="15" xfId="0" applyFont="1" applyBorder="1" applyAlignment="1">
      <alignment horizontal="left" vertical="center" wrapText="1"/>
    </xf>
    <xf numFmtId="0" fontId="3" fillId="0" borderId="11" xfId="0" applyFont="1" applyBorder="1" applyAlignment="1">
      <alignment horizontal="left" vertical="center" wrapText="1"/>
    </xf>
    <xf numFmtId="0" fontId="4" fillId="0" borderId="10" xfId="0" applyFont="1" applyBorder="1" applyAlignment="1">
      <alignment horizontal="center" vertical="center"/>
    </xf>
    <xf numFmtId="2" fontId="10" fillId="16" borderId="10" xfId="0" applyNumberFormat="1" applyFont="1" applyFill="1" applyBorder="1" applyAlignment="1">
      <alignment horizontal="center" vertical="center" wrapText="1"/>
    </xf>
    <xf numFmtId="2" fontId="3" fillId="16" borderId="10" xfId="0" applyNumberFormat="1" applyFont="1" applyFill="1" applyBorder="1" applyAlignment="1">
      <alignment horizontal="center" vertical="center" wrapText="1"/>
    </xf>
    <xf numFmtId="0" fontId="11" fillId="0" borderId="10" xfId="0" applyFont="1" applyBorder="1" applyAlignment="1">
      <alignment horizontal="center" vertical="center" wrapText="1"/>
    </xf>
    <xf numFmtId="0" fontId="3" fillId="0" borderId="13" xfId="0" applyFont="1" applyBorder="1" applyAlignment="1">
      <alignment horizontal="left" vertical="center" wrapText="1"/>
    </xf>
    <xf numFmtId="2" fontId="10" fillId="16" borderId="13" xfId="0" applyNumberFormat="1" applyFont="1" applyFill="1" applyBorder="1" applyAlignment="1">
      <alignment horizontal="center" vertical="center" wrapText="1"/>
    </xf>
    <xf numFmtId="2" fontId="3" fillId="16" borderId="13" xfId="0" applyNumberFormat="1" applyFont="1" applyFill="1" applyBorder="1" applyAlignment="1">
      <alignment horizontal="center" vertical="center" wrapText="1"/>
    </xf>
    <xf numFmtId="0" fontId="3" fillId="0" borderId="31" xfId="0" applyFont="1" applyBorder="1" applyAlignment="1">
      <alignment horizontal="left" vertical="center" wrapText="1"/>
    </xf>
    <xf numFmtId="2" fontId="4" fillId="16" borderId="31" xfId="0" applyNumberFormat="1" applyFont="1" applyFill="1" applyBorder="1" applyAlignment="1">
      <alignment horizontal="center" vertical="center" wrapText="1"/>
    </xf>
    <xf numFmtId="0" fontId="4" fillId="0" borderId="30" xfId="0" applyFont="1" applyBorder="1" applyAlignment="1">
      <alignment horizontal="right" vertical="center" wrapText="1"/>
    </xf>
    <xf numFmtId="2" fontId="10" fillId="0" borderId="28" xfId="0" applyNumberFormat="1" applyFont="1" applyBorder="1" applyAlignment="1">
      <alignment horizontal="center" vertical="center" wrapText="1"/>
    </xf>
    <xf numFmtId="0" fontId="4" fillId="0" borderId="19" xfId="0" applyFont="1" applyBorder="1" applyAlignment="1">
      <alignment horizontal="right" vertical="center" wrapText="1"/>
    </xf>
    <xf numFmtId="2" fontId="3" fillId="0" borderId="28" xfId="0" applyNumberFormat="1" applyFont="1" applyBorder="1" applyAlignment="1">
      <alignment horizontal="center" vertical="center" wrapText="1"/>
    </xf>
    <xf numFmtId="0" fontId="4" fillId="0" borderId="19" xfId="0" applyFont="1" applyBorder="1" applyAlignment="1">
      <alignment horizontal="left" vertical="center" wrapText="1"/>
    </xf>
    <xf numFmtId="2" fontId="3" fillId="0" borderId="28" xfId="0" applyNumberFormat="1" applyFont="1" applyBorder="1" applyAlignment="1">
      <alignment horizontal="center" vertical="center"/>
    </xf>
    <xf numFmtId="0" fontId="3" fillId="5" borderId="19" xfId="0" applyFont="1" applyFill="1" applyBorder="1" applyAlignment="1">
      <alignment vertical="center"/>
    </xf>
    <xf numFmtId="0" fontId="5" fillId="5" borderId="13" xfId="0" applyFont="1" applyFill="1" applyBorder="1" applyAlignment="1">
      <alignment horizontal="center" vertical="center"/>
    </xf>
    <xf numFmtId="0" fontId="4" fillId="22" borderId="28" xfId="0" applyFont="1" applyFill="1" applyBorder="1" applyAlignment="1">
      <alignment horizontal="center" vertical="center" wrapText="1"/>
    </xf>
    <xf numFmtId="2" fontId="4" fillId="22" borderId="28" xfId="0" applyNumberFormat="1" applyFont="1" applyFill="1" applyBorder="1" applyAlignment="1">
      <alignment horizontal="center" vertical="center"/>
    </xf>
    <xf numFmtId="0" fontId="3" fillId="0" borderId="0" xfId="0" applyFont="1" applyAlignment="1">
      <alignment horizontal="left" vertical="center"/>
    </xf>
    <xf numFmtId="0" fontId="13" fillId="0" borderId="0" xfId="0" applyFont="1"/>
    <xf numFmtId="0" fontId="5" fillId="0" borderId="0" xfId="0" applyFont="1" applyAlignment="1">
      <alignment horizontal="center" vertical="center"/>
    </xf>
    <xf numFmtId="0" fontId="11" fillId="0" borderId="0" xfId="0" applyFont="1" applyAlignment="1">
      <alignment horizontal="left" vertical="center"/>
    </xf>
    <xf numFmtId="0" fontId="5" fillId="5" borderId="32" xfId="0" applyFont="1" applyFill="1" applyBorder="1" applyAlignment="1">
      <alignment horizontal="left" vertical="center"/>
    </xf>
    <xf numFmtId="0" fontId="3" fillId="7" borderId="33" xfId="1" applyFont="1" applyFill="1" applyBorder="1" applyAlignment="1">
      <alignment horizontal="left" vertical="center"/>
    </xf>
    <xf numFmtId="0" fontId="5" fillId="5" borderId="34" xfId="0" applyFont="1" applyFill="1" applyBorder="1" applyAlignment="1">
      <alignment horizontal="left" vertical="center"/>
    </xf>
    <xf numFmtId="0" fontId="3" fillId="7" borderId="8" xfId="1" applyFont="1" applyFill="1" applyBorder="1" applyAlignment="1">
      <alignment horizontal="left" vertical="center"/>
    </xf>
    <xf numFmtId="0" fontId="5" fillId="5" borderId="34" xfId="0" applyFont="1" applyFill="1" applyBorder="1" applyAlignment="1">
      <alignment horizontal="left" vertical="center" wrapText="1"/>
    </xf>
    <xf numFmtId="0" fontId="5" fillId="5" borderId="21" xfId="0" applyFont="1" applyFill="1" applyBorder="1" applyAlignment="1">
      <alignment horizontal="left" vertical="center" wrapText="1"/>
    </xf>
    <xf numFmtId="0" fontId="15" fillId="7" borderId="23" xfId="0" applyFont="1" applyFill="1" applyBorder="1"/>
    <xf numFmtId="0" fontId="3" fillId="0" borderId="0" xfId="0" applyFont="1" applyAlignment="1">
      <alignment horizontal="right" vertical="center"/>
    </xf>
    <xf numFmtId="0" fontId="3" fillId="0" borderId="7" xfId="0" applyFont="1" applyBorder="1"/>
    <xf numFmtId="0" fontId="4" fillId="0" borderId="7" xfId="0" applyFont="1" applyBorder="1" applyAlignment="1">
      <alignment horizontal="center" vertical="center" wrapText="1"/>
    </xf>
    <xf numFmtId="0" fontId="4" fillId="7" borderId="7" xfId="0" applyFont="1" applyFill="1" applyBorder="1" applyAlignment="1">
      <alignment horizontal="center" vertical="center" wrapText="1"/>
    </xf>
    <xf numFmtId="0" fontId="3" fillId="7" borderId="7" xfId="0" applyFont="1" applyFill="1" applyBorder="1"/>
    <xf numFmtId="0" fontId="16" fillId="0" borderId="0" xfId="2" applyFont="1"/>
    <xf numFmtId="0" fontId="3" fillId="0" borderId="7" xfId="0" applyFont="1" applyBorder="1" applyAlignment="1">
      <alignment wrapText="1"/>
    </xf>
    <xf numFmtId="0" fontId="3" fillId="0" borderId="0" xfId="0" applyFont="1" applyAlignment="1">
      <alignment wrapText="1"/>
    </xf>
    <xf numFmtId="0" fontId="4" fillId="0" borderId="0" xfId="0" applyFont="1"/>
    <xf numFmtId="0" fontId="16" fillId="0" borderId="0" xfId="2" applyFont="1" applyAlignment="1">
      <alignment vertical="center" wrapText="1"/>
    </xf>
    <xf numFmtId="0" fontId="16" fillId="0" borderId="0" xfId="2" applyFont="1" applyAlignment="1">
      <alignment wrapText="1"/>
    </xf>
    <xf numFmtId="0" fontId="18" fillId="0" borderId="0" xfId="0" applyFont="1"/>
    <xf numFmtId="0" fontId="19" fillId="0" borderId="0" xfId="2" applyFont="1" applyAlignment="1">
      <alignment vertical="center" wrapText="1"/>
    </xf>
    <xf numFmtId="0" fontId="19" fillId="0" borderId="0" xfId="2" applyFont="1" applyAlignment="1">
      <alignment wrapText="1"/>
    </xf>
    <xf numFmtId="0" fontId="3" fillId="0" borderId="42" xfId="0" applyFont="1" applyBorder="1"/>
    <xf numFmtId="0" fontId="21" fillId="0" borderId="43" xfId="0" applyFont="1" applyBorder="1" applyAlignment="1">
      <alignment horizontal="left" vertical="center"/>
    </xf>
    <xf numFmtId="0" fontId="5" fillId="5" borderId="37" xfId="0" applyFont="1" applyFill="1" applyBorder="1" applyAlignment="1">
      <alignment horizontal="center"/>
    </xf>
    <xf numFmtId="0" fontId="5" fillId="5" borderId="2" xfId="0" applyFont="1" applyFill="1" applyBorder="1" applyAlignment="1">
      <alignment horizontal="center"/>
    </xf>
    <xf numFmtId="0" fontId="5" fillId="5" borderId="3" xfId="0" applyFont="1" applyFill="1" applyBorder="1" applyAlignment="1">
      <alignment horizontal="center"/>
    </xf>
    <xf numFmtId="0" fontId="5" fillId="5" borderId="39" xfId="0" applyFont="1" applyFill="1" applyBorder="1" applyAlignment="1">
      <alignment horizontal="center" vertical="center"/>
    </xf>
    <xf numFmtId="0" fontId="5" fillId="5" borderId="40" xfId="0" applyFont="1" applyFill="1" applyBorder="1" applyAlignment="1">
      <alignment horizontal="center"/>
    </xf>
    <xf numFmtId="0" fontId="5" fillId="5" borderId="40" xfId="0" applyFont="1" applyFill="1" applyBorder="1" applyAlignment="1">
      <alignment horizontal="center" vertical="center" wrapText="1"/>
    </xf>
    <xf numFmtId="0" fontId="5" fillId="5" borderId="40" xfId="0" applyFont="1" applyFill="1" applyBorder="1" applyAlignment="1">
      <alignment horizontal="center" vertical="center"/>
    </xf>
    <xf numFmtId="0" fontId="5" fillId="5" borderId="41" xfId="0" applyFont="1" applyFill="1" applyBorder="1" applyAlignment="1">
      <alignment horizontal="center" vertical="center"/>
    </xf>
    <xf numFmtId="0" fontId="3" fillId="5" borderId="28" xfId="0" applyFont="1" applyFill="1" applyBorder="1"/>
    <xf numFmtId="0" fontId="4" fillId="0" borderId="36" xfId="0" applyFont="1" applyBorder="1" applyAlignment="1">
      <alignment horizontal="center"/>
    </xf>
    <xf numFmtId="0" fontId="4" fillId="0" borderId="15" xfId="0" applyFont="1" applyBorder="1" applyAlignment="1">
      <alignment horizontal="center"/>
    </xf>
    <xf numFmtId="0" fontId="3" fillId="0" borderId="38" xfId="0" applyFont="1" applyBorder="1"/>
    <xf numFmtId="0" fontId="3" fillId="0" borderId="10" xfId="0" applyFont="1" applyBorder="1"/>
    <xf numFmtId="0" fontId="24" fillId="0" borderId="0" xfId="0" applyFont="1" applyAlignment="1">
      <alignment horizontal="right" wrapText="1"/>
    </xf>
    <xf numFmtId="0" fontId="13" fillId="0" borderId="9" xfId="0" applyFont="1" applyBorder="1"/>
    <xf numFmtId="0" fontId="13" fillId="7" borderId="10" xfId="0" applyFont="1" applyFill="1" applyBorder="1"/>
    <xf numFmtId="0" fontId="13" fillId="0" borderId="12" xfId="0" applyFont="1" applyBorder="1"/>
    <xf numFmtId="0" fontId="13" fillId="0" borderId="12" xfId="0" applyFont="1" applyBorder="1" applyAlignment="1">
      <alignment wrapText="1"/>
    </xf>
    <xf numFmtId="0" fontId="3" fillId="17" borderId="48" xfId="0" applyFont="1" applyFill="1" applyBorder="1" applyAlignment="1">
      <alignment horizontal="center" vertical="center"/>
    </xf>
    <xf numFmtId="0" fontId="3" fillId="0" borderId="5" xfId="0" applyFont="1" applyBorder="1"/>
    <xf numFmtId="0" fontId="4" fillId="0" borderId="36" xfId="0" applyFont="1" applyBorder="1" applyAlignment="1">
      <alignment horizontal="center" wrapText="1"/>
    </xf>
    <xf numFmtId="0" fontId="4" fillId="0" borderId="15" xfId="0" applyFont="1" applyBorder="1" applyAlignment="1">
      <alignment horizontal="center" wrapText="1"/>
    </xf>
    <xf numFmtId="0" fontId="3" fillId="0" borderId="38" xfId="0" applyFont="1" applyBorder="1" applyAlignment="1">
      <alignment wrapText="1"/>
    </xf>
    <xf numFmtId="0" fontId="5" fillId="5" borderId="52" xfId="0" applyFont="1" applyFill="1" applyBorder="1" applyAlignment="1">
      <alignment horizontal="center" vertical="center"/>
    </xf>
    <xf numFmtId="0" fontId="5" fillId="5" borderId="41" xfId="0" applyFont="1" applyFill="1" applyBorder="1" applyAlignment="1">
      <alignment horizontal="center" vertical="center" wrapText="1"/>
    </xf>
    <xf numFmtId="0" fontId="3" fillId="0" borderId="15" xfId="0" applyFont="1" applyBorder="1"/>
    <xf numFmtId="2" fontId="3" fillId="16" borderId="10" xfId="0" applyNumberFormat="1" applyFont="1" applyFill="1" applyBorder="1" applyAlignment="1">
      <alignment horizontal="center"/>
    </xf>
    <xf numFmtId="2" fontId="3" fillId="16" borderId="13" xfId="0" applyNumberFormat="1" applyFont="1" applyFill="1" applyBorder="1" applyAlignment="1">
      <alignment horizontal="center"/>
    </xf>
    <xf numFmtId="0" fontId="5" fillId="5" borderId="10" xfId="0" applyFont="1" applyFill="1" applyBorder="1" applyAlignment="1">
      <alignment horizontal="right" wrapText="1"/>
    </xf>
    <xf numFmtId="2" fontId="3" fillId="0" borderId="10" xfId="0" applyNumberFormat="1" applyFont="1" applyBorder="1"/>
    <xf numFmtId="0" fontId="13"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10" xfId="0" applyFont="1" applyBorder="1" applyAlignment="1">
      <alignment horizontal="left" vertical="center" wrapText="1"/>
    </xf>
    <xf numFmtId="0" fontId="18" fillId="0" borderId="0" xfId="0" applyFont="1" applyAlignment="1">
      <alignment horizontal="center" wrapText="1"/>
    </xf>
    <xf numFmtId="0" fontId="13" fillId="0" borderId="0" xfId="0" applyFont="1" applyAlignment="1">
      <alignment wrapText="1"/>
    </xf>
    <xf numFmtId="0" fontId="3" fillId="7" borderId="10" xfId="1" applyFont="1" applyFill="1" applyBorder="1" applyAlignment="1">
      <alignment horizontal="left" vertical="center" wrapText="1"/>
    </xf>
    <xf numFmtId="0" fontId="3" fillId="7" borderId="10" xfId="1" applyFont="1" applyFill="1" applyBorder="1" applyAlignment="1">
      <alignment horizontal="left" vertical="center"/>
    </xf>
    <xf numFmtId="0" fontId="24" fillId="0" borderId="0" xfId="0" applyFont="1" applyAlignment="1">
      <alignment wrapText="1"/>
    </xf>
    <xf numFmtId="0" fontId="4" fillId="0" borderId="0" xfId="0" applyFont="1" applyAlignment="1">
      <alignment horizontal="center" vertical="center"/>
    </xf>
    <xf numFmtId="0" fontId="24" fillId="0" borderId="0" xfId="0" applyFont="1" applyAlignment="1">
      <alignment horizontal="left" vertical="center" wrapText="1"/>
    </xf>
    <xf numFmtId="0" fontId="8" fillId="0" borderId="0" xfId="0" applyFont="1" applyAlignment="1">
      <alignment horizontal="left"/>
    </xf>
    <xf numFmtId="0" fontId="4" fillId="0" borderId="0" xfId="0" applyFont="1" applyAlignment="1">
      <alignment horizontal="left" wrapText="1"/>
    </xf>
    <xf numFmtId="0" fontId="27" fillId="0" borderId="0" xfId="2" applyFont="1" applyAlignment="1">
      <alignment horizontal="right" wrapText="1"/>
    </xf>
    <xf numFmtId="0" fontId="3" fillId="0" borderId="0" xfId="0" applyFont="1" applyAlignment="1">
      <alignment horizontal="center"/>
    </xf>
    <xf numFmtId="0" fontId="5" fillId="5" borderId="28" xfId="0" applyFont="1" applyFill="1" applyBorder="1"/>
    <xf numFmtId="0" fontId="3" fillId="7" borderId="28" xfId="0" applyFont="1" applyFill="1" applyBorder="1"/>
    <xf numFmtId="0" fontId="5" fillId="5" borderId="24" xfId="0" applyFont="1" applyFill="1" applyBorder="1" applyAlignment="1">
      <alignment horizontal="left" vertical="center" wrapText="1"/>
    </xf>
    <xf numFmtId="0" fontId="3" fillId="7" borderId="26" xfId="0" applyFont="1" applyFill="1" applyBorder="1" applyAlignment="1">
      <alignment horizontal="left" vertical="center" wrapText="1"/>
    </xf>
    <xf numFmtId="0" fontId="26" fillId="0" borderId="0" xfId="0" applyFont="1" applyAlignment="1">
      <alignment wrapText="1"/>
    </xf>
    <xf numFmtId="0" fontId="29" fillId="5" borderId="10" xfId="0" applyFont="1" applyFill="1" applyBorder="1" applyAlignment="1">
      <alignment horizontal="center" vertical="center" wrapText="1"/>
    </xf>
    <xf numFmtId="0" fontId="30" fillId="0" borderId="0" xfId="0" applyFont="1" applyAlignment="1">
      <alignment vertical="center" wrapText="1"/>
    </xf>
    <xf numFmtId="0" fontId="3" fillId="0" borderId="0" xfId="1" applyFont="1" applyFill="1" applyBorder="1" applyAlignment="1">
      <alignment horizontal="left" vertical="center" wrapText="1"/>
    </xf>
    <xf numFmtId="0" fontId="3" fillId="0" borderId="0" xfId="1" applyFont="1" applyFill="1" applyBorder="1" applyAlignment="1">
      <alignment horizontal="left" vertical="center"/>
    </xf>
    <xf numFmtId="0" fontId="3" fillId="0" borderId="29" xfId="1" applyFont="1" applyFill="1" applyBorder="1" applyAlignment="1">
      <alignment horizontal="left" vertical="center" wrapText="1"/>
    </xf>
    <xf numFmtId="0" fontId="6" fillId="10" borderId="19" xfId="0" applyFont="1" applyFill="1" applyBorder="1" applyAlignment="1">
      <alignment horizontal="center" vertical="center" wrapText="1"/>
    </xf>
    <xf numFmtId="0" fontId="3" fillId="0" borderId="19" xfId="0" applyFont="1" applyBorder="1" applyAlignment="1">
      <alignment horizontal="left" vertical="top" wrapText="1"/>
    </xf>
    <xf numFmtId="0" fontId="8" fillId="0" borderId="0" xfId="0" applyFont="1" applyAlignment="1">
      <alignment horizontal="center"/>
    </xf>
    <xf numFmtId="49" fontId="0" fillId="0" borderId="0" xfId="0" applyNumberFormat="1"/>
    <xf numFmtId="0" fontId="4" fillId="0" borderId="27" xfId="0" applyFont="1" applyBorder="1" applyAlignment="1">
      <alignment horizontal="center" vertical="center" wrapText="1"/>
    </xf>
    <xf numFmtId="0" fontId="0" fillId="16" borderId="0" xfId="0" applyFill="1"/>
    <xf numFmtId="0" fontId="4" fillId="24" borderId="27"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6" borderId="27" xfId="0" applyFont="1" applyFill="1" applyBorder="1" applyAlignment="1">
      <alignment horizontal="center" vertical="center" wrapText="1"/>
    </xf>
    <xf numFmtId="0" fontId="3" fillId="24" borderId="27" xfId="0" applyFont="1" applyFill="1" applyBorder="1" applyAlignment="1">
      <alignment horizontal="center" wrapText="1"/>
    </xf>
    <xf numFmtId="0" fontId="3" fillId="25" borderId="27" xfId="0" applyFont="1" applyFill="1" applyBorder="1" applyAlignment="1">
      <alignment horizontal="center" wrapText="1"/>
    </xf>
    <xf numFmtId="0" fontId="3" fillId="26" borderId="27" xfId="0" applyFont="1" applyFill="1" applyBorder="1" applyAlignment="1">
      <alignment horizontal="center" wrapText="1"/>
    </xf>
    <xf numFmtId="0" fontId="4" fillId="27" borderId="27" xfId="0" applyFont="1" applyFill="1" applyBorder="1" applyAlignment="1">
      <alignment horizontal="center" vertical="center" wrapText="1"/>
    </xf>
    <xf numFmtId="0" fontId="3" fillId="27" borderId="27" xfId="0" applyFont="1" applyFill="1" applyBorder="1" applyAlignment="1">
      <alignment horizontal="center" wrapText="1"/>
    </xf>
    <xf numFmtId="0" fontId="4" fillId="28" borderId="27" xfId="0" applyFont="1" applyFill="1" applyBorder="1" applyAlignment="1">
      <alignment horizontal="center" vertical="center" wrapText="1"/>
    </xf>
    <xf numFmtId="0" fontId="3" fillId="28" borderId="27" xfId="0" applyFont="1" applyFill="1" applyBorder="1" applyAlignment="1">
      <alignment horizontal="center" wrapText="1"/>
    </xf>
    <xf numFmtId="0" fontId="4" fillId="29" borderId="27" xfId="0" applyFont="1" applyFill="1" applyBorder="1" applyAlignment="1">
      <alignment horizontal="center" vertical="center" wrapText="1"/>
    </xf>
    <xf numFmtId="0" fontId="3" fillId="29" borderId="27" xfId="0" applyFont="1" applyFill="1" applyBorder="1" applyAlignment="1">
      <alignment horizontal="center" wrapText="1"/>
    </xf>
    <xf numFmtId="0" fontId="18" fillId="0" borderId="0" xfId="0" applyFont="1" applyAlignment="1">
      <alignment horizontal="center" vertical="center"/>
    </xf>
    <xf numFmtId="0" fontId="34" fillId="0" borderId="0" xfId="0" applyFont="1"/>
    <xf numFmtId="0" fontId="18" fillId="0" borderId="0" xfId="0" applyFont="1" applyAlignment="1">
      <alignment horizontal="right" vertical="center"/>
    </xf>
    <xf numFmtId="0" fontId="3" fillId="0" borderId="0" xfId="0" applyFont="1" applyAlignment="1">
      <alignment horizontal="left"/>
    </xf>
    <xf numFmtId="0" fontId="18" fillId="0" borderId="10" xfId="0" applyFont="1" applyBorder="1" applyAlignment="1">
      <alignment horizontal="center" vertical="center" wrapText="1"/>
    </xf>
    <xf numFmtId="0" fontId="13" fillId="32" borderId="44" xfId="0" applyFont="1" applyFill="1" applyBorder="1"/>
    <xf numFmtId="0" fontId="13" fillId="0" borderId="0" xfId="0" applyFont="1" applyAlignment="1">
      <alignment horizontal="center"/>
    </xf>
    <xf numFmtId="0" fontId="13" fillId="0" borderId="10" xfId="0" applyFont="1" applyBorder="1"/>
    <xf numFmtId="0" fontId="13" fillId="16" borderId="0" xfId="0" applyFont="1" applyFill="1"/>
    <xf numFmtId="9" fontId="13" fillId="16" borderId="0" xfId="0" applyNumberFormat="1" applyFont="1" applyFill="1"/>
    <xf numFmtId="0" fontId="18" fillId="16" borderId="0" xfId="0" applyFont="1" applyFill="1" applyAlignment="1">
      <alignment horizontal="center"/>
    </xf>
    <xf numFmtId="0" fontId="18" fillId="30" borderId="32" xfId="0" applyFont="1" applyFill="1" applyBorder="1" applyAlignment="1">
      <alignment horizontal="center" vertical="center"/>
    </xf>
    <xf numFmtId="9" fontId="18" fillId="30" borderId="33" xfId="0" applyNumberFormat="1" applyFont="1" applyFill="1" applyBorder="1" applyAlignment="1">
      <alignment horizontal="center" vertical="center" wrapText="1"/>
    </xf>
    <xf numFmtId="0" fontId="13" fillId="23" borderId="34" xfId="0" applyFont="1" applyFill="1" applyBorder="1"/>
    <xf numFmtId="9" fontId="13" fillId="23" borderId="8" xfId="0" applyNumberFormat="1" applyFont="1" applyFill="1" applyBorder="1"/>
    <xf numFmtId="0" fontId="13" fillId="23" borderId="21" xfId="0" applyFont="1" applyFill="1" applyBorder="1"/>
    <xf numFmtId="9" fontId="13" fillId="23" borderId="23" xfId="0" applyNumberFormat="1" applyFont="1" applyFill="1" applyBorder="1"/>
    <xf numFmtId="0" fontId="18" fillId="30" borderId="34" xfId="0" applyFont="1" applyFill="1" applyBorder="1"/>
    <xf numFmtId="9" fontId="18" fillId="30" borderId="8" xfId="0" applyNumberFormat="1" applyFont="1" applyFill="1" applyBorder="1" applyAlignment="1">
      <alignment horizontal="center" wrapText="1"/>
    </xf>
    <xf numFmtId="0" fontId="13" fillId="16" borderId="0" xfId="0" applyFont="1" applyFill="1" applyAlignment="1">
      <alignment wrapText="1"/>
    </xf>
    <xf numFmtId="0" fontId="13" fillId="23" borderId="34" xfId="0" applyFont="1" applyFill="1" applyBorder="1" applyAlignment="1">
      <alignment wrapText="1"/>
    </xf>
    <xf numFmtId="9" fontId="13" fillId="23" borderId="8" xfId="0" applyNumberFormat="1" applyFont="1" applyFill="1" applyBorder="1" applyAlignment="1">
      <alignment wrapText="1"/>
    </xf>
    <xf numFmtId="0" fontId="36" fillId="0" borderId="0" xfId="0" applyFont="1"/>
    <xf numFmtId="9" fontId="13" fillId="0" borderId="0" xfId="0" applyNumberFormat="1" applyFont="1"/>
    <xf numFmtId="0" fontId="13" fillId="23" borderId="10" xfId="0" applyFont="1" applyFill="1" applyBorder="1"/>
    <xf numFmtId="9" fontId="13" fillId="23" borderId="10" xfId="0" applyNumberFormat="1" applyFont="1" applyFill="1" applyBorder="1"/>
    <xf numFmtId="9" fontId="13" fillId="16" borderId="0" xfId="0" applyNumberFormat="1" applyFont="1" applyFill="1" applyAlignment="1">
      <alignment horizontal="center"/>
    </xf>
    <xf numFmtId="0" fontId="37" fillId="23" borderId="10" xfId="0" applyFont="1" applyFill="1" applyBorder="1"/>
    <xf numFmtId="9" fontId="37" fillId="23" borderId="10" xfId="0" applyNumberFormat="1" applyFont="1" applyFill="1" applyBorder="1"/>
    <xf numFmtId="0" fontId="4" fillId="23" borderId="32" xfId="0" applyFont="1" applyFill="1" applyBorder="1" applyAlignment="1">
      <alignment horizontal="center" vertical="center"/>
    </xf>
    <xf numFmtId="0" fontId="4" fillId="23" borderId="33" xfId="0" applyFont="1" applyFill="1" applyBorder="1" applyAlignment="1">
      <alignment horizontal="center" vertical="center" wrapText="1"/>
    </xf>
    <xf numFmtId="0" fontId="3" fillId="23" borderId="34" xfId="0" applyFont="1" applyFill="1" applyBorder="1"/>
    <xf numFmtId="1" fontId="3" fillId="23" borderId="8" xfId="0" applyNumberFormat="1" applyFont="1" applyFill="1" applyBorder="1"/>
    <xf numFmtId="0" fontId="3" fillId="23" borderId="21" xfId="0" applyFont="1" applyFill="1" applyBorder="1"/>
    <xf numFmtId="1" fontId="3" fillId="23" borderId="23" xfId="0" applyNumberFormat="1" applyFont="1" applyFill="1" applyBorder="1"/>
    <xf numFmtId="0" fontId="3" fillId="16" borderId="0" xfId="0" applyFont="1" applyFill="1"/>
    <xf numFmtId="1" fontId="3" fillId="16" borderId="0" xfId="0" applyNumberFormat="1" applyFont="1" applyFill="1"/>
    <xf numFmtId="0" fontId="18" fillId="23" borderId="54" xfId="0" applyFont="1" applyFill="1" applyBorder="1" applyAlignment="1">
      <alignment horizontal="center" vertical="center"/>
    </xf>
    <xf numFmtId="0" fontId="18" fillId="23" borderId="55" xfId="0" applyFont="1" applyFill="1" applyBorder="1" applyAlignment="1">
      <alignment horizontal="center" vertical="center" wrapText="1"/>
    </xf>
    <xf numFmtId="0" fontId="13" fillId="23" borderId="56" xfId="0" applyFont="1" applyFill="1" applyBorder="1"/>
    <xf numFmtId="0" fontId="13" fillId="23" borderId="57" xfId="0" applyFont="1" applyFill="1" applyBorder="1"/>
    <xf numFmtId="0" fontId="13" fillId="23" borderId="58" xfId="0" applyFont="1" applyFill="1" applyBorder="1"/>
    <xf numFmtId="0" fontId="13" fillId="23" borderId="59" xfId="0" applyFont="1" applyFill="1" applyBorder="1"/>
    <xf numFmtId="1" fontId="13" fillId="0" borderId="0" xfId="0" applyNumberFormat="1" applyFont="1"/>
    <xf numFmtId="0" fontId="18" fillId="23" borderId="34" xfId="0" applyFont="1" applyFill="1" applyBorder="1" applyAlignment="1">
      <alignment horizontal="center" vertical="center"/>
    </xf>
    <xf numFmtId="1" fontId="18" fillId="23" borderId="8" xfId="0" applyNumberFormat="1" applyFont="1" applyFill="1" applyBorder="1" applyAlignment="1">
      <alignment horizontal="center" vertical="center" wrapText="1"/>
    </xf>
    <xf numFmtId="1" fontId="13" fillId="23" borderId="8" xfId="0" applyNumberFormat="1" applyFont="1" applyFill="1" applyBorder="1"/>
    <xf numFmtId="1" fontId="13" fillId="23" borderId="23" xfId="0" applyNumberFormat="1" applyFont="1" applyFill="1" applyBorder="1"/>
    <xf numFmtId="0" fontId="18" fillId="23" borderId="10" xfId="0" applyFont="1" applyFill="1" applyBorder="1" applyAlignment="1">
      <alignment horizontal="center" vertical="center" wrapText="1"/>
    </xf>
    <xf numFmtId="0" fontId="18" fillId="23" borderId="61" xfId="0" applyFont="1" applyFill="1" applyBorder="1" applyAlignment="1">
      <alignment horizontal="center" vertical="center"/>
    </xf>
    <xf numFmtId="0" fontId="18" fillId="23" borderId="33" xfId="0" applyFont="1" applyFill="1" applyBorder="1" applyAlignment="1">
      <alignment horizontal="center" vertical="center" wrapText="1"/>
    </xf>
    <xf numFmtId="0" fontId="13" fillId="23" borderId="8" xfId="0" applyFont="1" applyFill="1" applyBorder="1"/>
    <xf numFmtId="0" fontId="13" fillId="23" borderId="23" xfId="0" applyFont="1" applyFill="1" applyBorder="1"/>
    <xf numFmtId="0" fontId="29" fillId="0" borderId="0" xfId="0" applyFont="1"/>
    <xf numFmtId="0" fontId="29" fillId="0" borderId="0" xfId="0" applyFont="1" applyAlignment="1">
      <alignment horizontal="left" vertical="center" wrapText="1"/>
    </xf>
    <xf numFmtId="0" fontId="29" fillId="3" borderId="1" xfId="0" applyFont="1" applyFill="1" applyBorder="1" applyAlignment="1">
      <alignment horizontal="center" vertical="center" wrapText="1"/>
    </xf>
    <xf numFmtId="0" fontId="29" fillId="4" borderId="2"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13" fillId="0" borderId="6" xfId="0" applyFont="1" applyBorder="1" applyAlignment="1">
      <alignment vertical="center" wrapText="1"/>
    </xf>
    <xf numFmtId="0" fontId="13" fillId="0" borderId="8" xfId="0" applyFont="1" applyBorder="1" applyAlignment="1">
      <alignment vertical="center" wrapText="1"/>
    </xf>
    <xf numFmtId="0" fontId="36" fillId="0" borderId="0" xfId="0" applyFont="1" applyAlignment="1">
      <alignment vertical="top" wrapText="1"/>
    </xf>
    <xf numFmtId="0" fontId="13" fillId="0" borderId="6" xfId="0" applyFont="1" applyBorder="1" applyAlignment="1">
      <alignment wrapText="1"/>
    </xf>
    <xf numFmtId="0" fontId="13" fillId="0" borderId="8" xfId="0" applyFont="1" applyBorder="1" applyAlignment="1">
      <alignment wrapText="1"/>
    </xf>
    <xf numFmtId="0" fontId="36" fillId="3" borderId="0" xfId="0" applyFont="1" applyFill="1" applyAlignment="1">
      <alignment horizontal="left" vertical="center" wrapText="1"/>
    </xf>
    <xf numFmtId="0" fontId="13" fillId="0" borderId="16" xfId="0" applyFont="1" applyBorder="1" applyAlignment="1">
      <alignment wrapText="1"/>
    </xf>
    <xf numFmtId="0" fontId="36" fillId="0" borderId="0" xfId="0" applyFont="1" applyAlignment="1">
      <alignment horizontal="left" vertical="center" wrapText="1"/>
    </xf>
    <xf numFmtId="0" fontId="13" fillId="0" borderId="8" xfId="0" applyFont="1" applyBorder="1"/>
    <xf numFmtId="0" fontId="13" fillId="0" borderId="6" xfId="0" applyFont="1" applyBorder="1"/>
    <xf numFmtId="0" fontId="13" fillId="0" borderId="16" xfId="0" applyFont="1" applyBorder="1"/>
    <xf numFmtId="0" fontId="13" fillId="0" borderId="21" xfId="0" applyFont="1" applyBorder="1"/>
    <xf numFmtId="0" fontId="13" fillId="0" borderId="23" xfId="0" applyFont="1" applyBorder="1" applyAlignment="1">
      <alignment wrapText="1"/>
    </xf>
    <xf numFmtId="0" fontId="28" fillId="0" borderId="0" xfId="0" applyFont="1" applyAlignment="1">
      <alignment horizontal="right" wrapText="1"/>
    </xf>
    <xf numFmtId="0" fontId="36" fillId="0" borderId="0" xfId="0" applyFont="1" applyAlignment="1">
      <alignment wrapText="1"/>
    </xf>
    <xf numFmtId="0" fontId="13" fillId="0" borderId="30" xfId="0" applyFont="1" applyBorder="1"/>
    <xf numFmtId="0" fontId="13" fillId="0" borderId="34" xfId="0" applyFont="1" applyBorder="1"/>
    <xf numFmtId="0" fontId="13" fillId="0" borderId="35" xfId="0" applyFont="1" applyBorder="1"/>
    <xf numFmtId="0" fontId="13" fillId="0" borderId="64" xfId="0" applyFont="1" applyBorder="1"/>
    <xf numFmtId="0" fontId="13" fillId="34" borderId="61" xfId="0" applyFont="1" applyFill="1" applyBorder="1"/>
    <xf numFmtId="0" fontId="13" fillId="35" borderId="44" xfId="0" applyFont="1" applyFill="1" applyBorder="1"/>
    <xf numFmtId="0" fontId="13" fillId="36" borderId="44" xfId="0" applyFont="1" applyFill="1" applyBorder="1"/>
    <xf numFmtId="0" fontId="13" fillId="37" borderId="44" xfId="0" applyFont="1" applyFill="1" applyBorder="1"/>
    <xf numFmtId="0" fontId="13" fillId="38" borderId="44" xfId="0" applyFont="1" applyFill="1" applyBorder="1"/>
    <xf numFmtId="0" fontId="13" fillId="39" borderId="44" xfId="0" applyFont="1" applyFill="1" applyBorder="1"/>
    <xf numFmtId="0" fontId="13" fillId="40" borderId="44" xfId="0" applyFont="1" applyFill="1" applyBorder="1"/>
    <xf numFmtId="0" fontId="13" fillId="41" borderId="44" xfId="0" applyFont="1" applyFill="1" applyBorder="1"/>
    <xf numFmtId="0" fontId="18" fillId="0" borderId="32" xfId="0" applyFont="1" applyBorder="1" applyAlignment="1">
      <alignment horizontal="center" vertical="center"/>
    </xf>
    <xf numFmtId="0" fontId="18" fillId="0" borderId="65" xfId="0" applyFont="1" applyBorder="1" applyAlignment="1">
      <alignment horizontal="center" vertical="center"/>
    </xf>
    <xf numFmtId="0" fontId="18" fillId="0" borderId="66" xfId="0" applyFont="1" applyBorder="1" applyAlignment="1">
      <alignment horizontal="center" vertical="center"/>
    </xf>
    <xf numFmtId="0" fontId="18" fillId="0" borderId="33" xfId="0" applyFont="1" applyBorder="1" applyAlignment="1">
      <alignment horizontal="center" vertical="center"/>
    </xf>
    <xf numFmtId="0" fontId="13" fillId="0" borderId="23" xfId="0" applyFont="1" applyBorder="1"/>
    <xf numFmtId="0" fontId="38" fillId="0" borderId="0" xfId="0" applyFont="1" applyAlignment="1">
      <alignment vertical="top"/>
    </xf>
    <xf numFmtId="0" fontId="13" fillId="42" borderId="62" xfId="0" applyFont="1" applyFill="1" applyBorder="1"/>
    <xf numFmtId="0" fontId="18" fillId="0" borderId="24" xfId="0" applyFont="1" applyBorder="1" applyAlignment="1">
      <alignment horizontal="center" vertical="center" wrapText="1"/>
    </xf>
    <xf numFmtId="0" fontId="18" fillId="33" borderId="10" xfId="0" applyFont="1" applyFill="1" applyBorder="1" applyAlignment="1">
      <alignment horizontal="center" vertical="center" wrapText="1"/>
    </xf>
    <xf numFmtId="0" fontId="18" fillId="33" borderId="10" xfId="0" applyFont="1" applyFill="1" applyBorder="1" applyAlignment="1">
      <alignment horizontal="center" vertical="center"/>
    </xf>
    <xf numFmtId="0" fontId="18" fillId="33" borderId="34" xfId="0" applyFont="1" applyFill="1" applyBorder="1" applyAlignment="1">
      <alignment horizontal="center" vertical="center" wrapText="1"/>
    </xf>
    <xf numFmtId="0" fontId="18" fillId="33" borderId="8" xfId="0" applyFont="1" applyFill="1" applyBorder="1" applyAlignment="1">
      <alignment horizontal="center" vertical="center" wrapText="1"/>
    </xf>
    <xf numFmtId="0" fontId="18" fillId="16" borderId="0" xfId="0" applyFont="1" applyFill="1" applyAlignment="1">
      <alignment horizontal="center" vertical="center"/>
    </xf>
    <xf numFmtId="0" fontId="13" fillId="0" borderId="61" xfId="0" applyFont="1" applyBorder="1" applyAlignment="1">
      <alignment horizontal="center"/>
    </xf>
    <xf numFmtId="0" fontId="13" fillId="0" borderId="63" xfId="0" applyFont="1" applyBorder="1" applyAlignment="1">
      <alignment horizontal="center"/>
    </xf>
    <xf numFmtId="0" fontId="18" fillId="0" borderId="69" xfId="0" applyFont="1" applyBorder="1" applyAlignment="1">
      <alignment horizontal="center" vertical="center"/>
    </xf>
    <xf numFmtId="0" fontId="13" fillId="0" borderId="49" xfId="0" applyFont="1" applyBorder="1" applyAlignment="1">
      <alignment horizontal="center"/>
    </xf>
    <xf numFmtId="0" fontId="18" fillId="0" borderId="51" xfId="0" applyFont="1" applyBorder="1" applyAlignment="1">
      <alignment horizontal="center" vertical="center"/>
    </xf>
    <xf numFmtId="0" fontId="38" fillId="0" borderId="0" xfId="0" applyFont="1" applyAlignment="1">
      <alignment vertical="top" wrapText="1"/>
    </xf>
    <xf numFmtId="0" fontId="5" fillId="0" borderId="0" xfId="0" applyFont="1"/>
    <xf numFmtId="0" fontId="13" fillId="0" borderId="10" xfId="0" applyFont="1" applyBorder="1" applyAlignment="1">
      <alignment wrapText="1"/>
    </xf>
    <xf numFmtId="0" fontId="18" fillId="0" borderId="62" xfId="0" applyFont="1" applyBorder="1" applyAlignment="1">
      <alignment horizontal="left" vertical="center"/>
    </xf>
    <xf numFmtId="0" fontId="18" fillId="0" borderId="69" xfId="0" applyFont="1" applyBorder="1" applyAlignment="1">
      <alignment horizontal="left" vertical="center"/>
    </xf>
    <xf numFmtId="0" fontId="10" fillId="16" borderId="0" xfId="0" applyFont="1" applyFill="1" applyAlignment="1">
      <alignment horizontal="left" vertical="center" wrapText="1"/>
    </xf>
    <xf numFmtId="0" fontId="6" fillId="16" borderId="0" xfId="0" applyFont="1" applyFill="1" applyAlignment="1">
      <alignment horizontal="left" vertical="center"/>
    </xf>
    <xf numFmtId="0" fontId="10" fillId="16" borderId="0" xfId="0" applyFont="1" applyFill="1" applyAlignment="1">
      <alignment horizontal="left" vertical="center"/>
    </xf>
    <xf numFmtId="0" fontId="10" fillId="16" borderId="0" xfId="0" applyFont="1" applyFill="1"/>
    <xf numFmtId="0" fontId="18" fillId="24" borderId="70" xfId="0" applyFont="1" applyFill="1" applyBorder="1" applyAlignment="1">
      <alignment horizontal="center" vertical="center" wrapText="1"/>
    </xf>
    <xf numFmtId="0" fontId="18" fillId="25" borderId="70" xfId="0" applyFont="1" applyFill="1" applyBorder="1" applyAlignment="1">
      <alignment horizontal="center" vertical="center" wrapText="1"/>
    </xf>
    <xf numFmtId="0" fontId="18" fillId="26" borderId="70" xfId="0" applyFont="1" applyFill="1" applyBorder="1" applyAlignment="1">
      <alignment horizontal="center" vertical="center" wrapText="1"/>
    </xf>
    <xf numFmtId="0" fontId="18" fillId="27" borderId="70" xfId="0" applyFont="1" applyFill="1" applyBorder="1" applyAlignment="1">
      <alignment horizontal="center" vertical="center" wrapText="1"/>
    </xf>
    <xf numFmtId="0" fontId="18" fillId="28" borderId="70" xfId="0" applyFont="1" applyFill="1" applyBorder="1" applyAlignment="1">
      <alignment horizontal="center" vertical="center" wrapText="1"/>
    </xf>
    <xf numFmtId="0" fontId="18" fillId="29" borderId="70" xfId="0" applyFont="1" applyFill="1" applyBorder="1" applyAlignment="1">
      <alignment horizontal="center" vertical="center" wrapText="1"/>
    </xf>
    <xf numFmtId="0" fontId="36" fillId="16" borderId="0" xfId="0" applyFont="1" applyFill="1"/>
    <xf numFmtId="0" fontId="13" fillId="16" borderId="10" xfId="0" applyFont="1" applyFill="1" applyBorder="1"/>
    <xf numFmtId="9" fontId="13" fillId="16" borderId="10" xfId="0" applyNumberFormat="1" applyFont="1" applyFill="1" applyBorder="1"/>
    <xf numFmtId="0" fontId="29" fillId="5" borderId="1"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13" fillId="7" borderId="17" xfId="0" applyFont="1" applyFill="1" applyBorder="1" applyAlignment="1">
      <alignment vertical="center" wrapText="1"/>
    </xf>
    <xf numFmtId="0" fontId="13" fillId="7" borderId="15" xfId="0" applyFont="1" applyFill="1" applyBorder="1" applyAlignment="1">
      <alignment vertical="center" wrapText="1"/>
    </xf>
    <xf numFmtId="164" fontId="13" fillId="7" borderId="15" xfId="0" applyNumberFormat="1" applyFont="1" applyFill="1" applyBorder="1" applyAlignment="1">
      <alignment horizontal="center" vertical="center" wrapText="1"/>
    </xf>
    <xf numFmtId="0" fontId="13" fillId="7" borderId="6" xfId="0" applyFont="1" applyFill="1" applyBorder="1" applyAlignment="1">
      <alignment vertical="center" wrapText="1"/>
    </xf>
    <xf numFmtId="0" fontId="13" fillId="7" borderId="34" xfId="0" applyFont="1" applyFill="1" applyBorder="1" applyAlignment="1">
      <alignment vertical="center" wrapText="1"/>
    </xf>
    <xf numFmtId="0" fontId="13" fillId="7" borderId="10" xfId="0" applyFont="1" applyFill="1" applyBorder="1" applyAlignment="1">
      <alignment vertical="center" wrapText="1"/>
    </xf>
    <xf numFmtId="164" fontId="13" fillId="7" borderId="10" xfId="0" applyNumberFormat="1" applyFont="1" applyFill="1" applyBorder="1" applyAlignment="1">
      <alignment horizontal="center" vertical="center" wrapText="1"/>
    </xf>
    <xf numFmtId="0" fontId="13" fillId="7" borderId="8" xfId="0" applyFont="1" applyFill="1" applyBorder="1" applyAlignment="1">
      <alignment vertical="center" wrapText="1"/>
    </xf>
    <xf numFmtId="0" fontId="13" fillId="7" borderId="21" xfId="0" applyFont="1" applyFill="1" applyBorder="1" applyAlignment="1">
      <alignment vertical="center" wrapText="1"/>
    </xf>
    <xf numFmtId="0" fontId="13" fillId="7" borderId="35" xfId="0" applyFont="1" applyFill="1" applyBorder="1" applyAlignment="1">
      <alignment vertical="center" wrapText="1"/>
    </xf>
    <xf numFmtId="164" fontId="13" fillId="7" borderId="35" xfId="0" applyNumberFormat="1" applyFont="1" applyFill="1" applyBorder="1" applyAlignment="1">
      <alignment horizontal="center" vertical="center" wrapText="1"/>
    </xf>
    <xf numFmtId="0" fontId="13" fillId="7" borderId="23" xfId="0" applyFont="1" applyFill="1" applyBorder="1" applyAlignment="1">
      <alignment vertical="center" wrapText="1"/>
    </xf>
    <xf numFmtId="0" fontId="28" fillId="0" borderId="0" xfId="0" applyFont="1" applyAlignment="1">
      <alignment wrapText="1"/>
    </xf>
    <xf numFmtId="0" fontId="7" fillId="0" borderId="0" xfId="0" applyFont="1" applyAlignment="1">
      <alignment horizontal="right" vertical="center"/>
    </xf>
    <xf numFmtId="0" fontId="18" fillId="16" borderId="10" xfId="0" applyFont="1" applyFill="1" applyBorder="1" applyAlignment="1">
      <alignment horizontal="center" vertical="center"/>
    </xf>
    <xf numFmtId="0" fontId="13" fillId="16" borderId="34" xfId="0" applyFont="1" applyFill="1" applyBorder="1"/>
    <xf numFmtId="0" fontId="13" fillId="16" borderId="8" xfId="0" applyFont="1" applyFill="1" applyBorder="1"/>
    <xf numFmtId="0" fontId="13" fillId="16" borderId="21" xfId="0" applyFont="1" applyFill="1" applyBorder="1"/>
    <xf numFmtId="0" fontId="13" fillId="16" borderId="35" xfId="0" applyFont="1" applyFill="1" applyBorder="1"/>
    <xf numFmtId="0" fontId="13" fillId="16" borderId="23" xfId="0" applyFont="1" applyFill="1" applyBorder="1"/>
    <xf numFmtId="0" fontId="18" fillId="23" borderId="1" xfId="0" applyFont="1" applyFill="1" applyBorder="1" applyAlignment="1">
      <alignment horizontal="center" vertical="center"/>
    </xf>
    <xf numFmtId="0" fontId="18" fillId="23" borderId="2" xfId="0" applyFont="1" applyFill="1" applyBorder="1" applyAlignment="1">
      <alignment horizontal="center" vertical="center"/>
    </xf>
    <xf numFmtId="0" fontId="18" fillId="23" borderId="3" xfId="0" applyFont="1" applyFill="1" applyBorder="1" applyAlignment="1">
      <alignment horizontal="center" vertical="center"/>
    </xf>
    <xf numFmtId="0" fontId="13" fillId="16" borderId="32" xfId="0" applyFont="1" applyFill="1" applyBorder="1"/>
    <xf numFmtId="0" fontId="13" fillId="16" borderId="65" xfId="0" applyFont="1" applyFill="1" applyBorder="1"/>
    <xf numFmtId="0" fontId="13" fillId="16" borderId="33" xfId="0" applyFont="1" applyFill="1" applyBorder="1"/>
    <xf numFmtId="0" fontId="13" fillId="32" borderId="4" xfId="0" applyFont="1" applyFill="1" applyBorder="1"/>
    <xf numFmtId="0" fontId="13" fillId="32" borderId="14" xfId="0" applyFont="1" applyFill="1" applyBorder="1"/>
    <xf numFmtId="0" fontId="13" fillId="32" borderId="72" xfId="0" applyFont="1" applyFill="1" applyBorder="1"/>
    <xf numFmtId="0" fontId="18" fillId="32" borderId="63" xfId="0" applyFont="1" applyFill="1" applyBorder="1" applyAlignment="1">
      <alignment horizontal="center" vertical="center"/>
    </xf>
    <xf numFmtId="9" fontId="18" fillId="16" borderId="10" xfId="0" applyNumberFormat="1" applyFont="1" applyFill="1" applyBorder="1" applyAlignment="1">
      <alignment horizontal="center" vertical="center" wrapText="1"/>
    </xf>
    <xf numFmtId="0" fontId="3" fillId="16" borderId="30" xfId="1" applyFont="1" applyFill="1" applyBorder="1" applyAlignment="1">
      <alignment horizontal="left" vertical="center" wrapText="1"/>
    </xf>
    <xf numFmtId="0" fontId="18" fillId="23" borderId="73" xfId="0" applyFont="1" applyFill="1" applyBorder="1" applyAlignment="1">
      <alignment horizontal="center" vertical="center"/>
    </xf>
    <xf numFmtId="0" fontId="4" fillId="23" borderId="73" xfId="1" applyFont="1" applyFill="1" applyBorder="1" applyAlignment="1">
      <alignment horizontal="center" vertical="center" wrapText="1"/>
    </xf>
    <xf numFmtId="0" fontId="18" fillId="23" borderId="73" xfId="0" applyFont="1" applyFill="1" applyBorder="1" applyAlignment="1">
      <alignment horizontal="right" vertical="center" wrapText="1"/>
    </xf>
    <xf numFmtId="0" fontId="4" fillId="16" borderId="0" xfId="0" applyFont="1" applyFill="1" applyAlignment="1">
      <alignment horizontal="right" vertical="center"/>
    </xf>
    <xf numFmtId="0" fontId="39" fillId="23" borderId="74" xfId="0" applyFont="1" applyFill="1" applyBorder="1" applyAlignment="1">
      <alignment horizontal="right" vertical="center"/>
    </xf>
    <xf numFmtId="0" fontId="4" fillId="16" borderId="75" xfId="0" applyFont="1" applyFill="1" applyBorder="1" applyAlignment="1">
      <alignment horizontal="center" vertical="center"/>
    </xf>
    <xf numFmtId="1" fontId="11" fillId="23" borderId="74" xfId="1" applyNumberFormat="1" applyFont="1" applyFill="1" applyBorder="1" applyAlignment="1">
      <alignment vertical="center" wrapText="1"/>
    </xf>
    <xf numFmtId="2" fontId="13" fillId="23" borderId="74" xfId="0" applyNumberFormat="1" applyFont="1" applyFill="1" applyBorder="1" applyAlignment="1">
      <alignment horizontal="right" vertical="center"/>
    </xf>
    <xf numFmtId="0" fontId="3" fillId="16" borderId="30" xfId="1" applyFont="1" applyFill="1" applyBorder="1" applyAlignment="1">
      <alignment horizontal="left" vertical="center"/>
    </xf>
    <xf numFmtId="1" fontId="11" fillId="23" borderId="74" xfId="1" applyNumberFormat="1" applyFont="1" applyFill="1" applyBorder="1" applyAlignment="1">
      <alignment vertical="center"/>
    </xf>
    <xf numFmtId="2" fontId="13" fillId="23" borderId="77" xfId="0" applyNumberFormat="1" applyFont="1" applyFill="1" applyBorder="1" applyAlignment="1">
      <alignment horizontal="right" vertical="center"/>
    </xf>
    <xf numFmtId="0" fontId="13" fillId="23" borderId="74" xfId="0" applyFont="1" applyFill="1" applyBorder="1" applyAlignment="1">
      <alignment horizontal="right" vertical="center"/>
    </xf>
    <xf numFmtId="0" fontId="13" fillId="16" borderId="75" xfId="0" applyFont="1" applyFill="1" applyBorder="1" applyAlignment="1">
      <alignment horizontal="center" vertical="center"/>
    </xf>
    <xf numFmtId="1" fontId="3" fillId="23" borderId="74" xfId="1" applyNumberFormat="1" applyFont="1" applyFill="1" applyBorder="1" applyAlignment="1">
      <alignment vertical="center"/>
    </xf>
    <xf numFmtId="0" fontId="13" fillId="16" borderId="0" xfId="0" applyFont="1" applyFill="1" applyAlignment="1">
      <alignment horizontal="center" vertical="center"/>
    </xf>
    <xf numFmtId="1" fontId="3" fillId="23" borderId="74" xfId="1" applyNumberFormat="1" applyFont="1" applyFill="1" applyBorder="1" applyAlignment="1">
      <alignment vertical="center" wrapText="1"/>
    </xf>
    <xf numFmtId="0" fontId="13" fillId="23" borderId="77" xfId="0" applyFont="1" applyFill="1" applyBorder="1" applyAlignment="1">
      <alignment horizontal="right" vertical="center"/>
    </xf>
    <xf numFmtId="1" fontId="3" fillId="23" borderId="77" xfId="1" applyNumberFormat="1" applyFont="1" applyFill="1" applyBorder="1" applyAlignment="1">
      <alignment vertical="center"/>
    </xf>
    <xf numFmtId="0" fontId="4" fillId="16" borderId="0" xfId="0" applyFont="1" applyFill="1" applyAlignment="1">
      <alignment horizontal="right"/>
    </xf>
    <xf numFmtId="0" fontId="13" fillId="23" borderId="79" xfId="0" applyFont="1" applyFill="1" applyBorder="1"/>
    <xf numFmtId="1" fontId="3" fillId="23" borderId="79" xfId="0" applyNumberFormat="1" applyFont="1" applyFill="1" applyBorder="1" applyAlignment="1">
      <alignment horizontal="right"/>
    </xf>
    <xf numFmtId="2" fontId="13" fillId="23" borderId="79" xfId="0" applyNumberFormat="1" applyFont="1" applyFill="1" applyBorder="1"/>
    <xf numFmtId="0" fontId="0" fillId="0" borderId="29" xfId="0" applyBorder="1"/>
    <xf numFmtId="0" fontId="33" fillId="0" borderId="5" xfId="0" applyFont="1" applyBorder="1" applyAlignment="1">
      <alignment horizontal="center" vertical="center"/>
    </xf>
    <xf numFmtId="0" fontId="0" fillId="0" borderId="5" xfId="0" applyBorder="1"/>
    <xf numFmtId="0" fontId="35" fillId="0" borderId="14" xfId="0" applyFont="1" applyBorder="1" applyAlignment="1">
      <alignment horizontal="center" vertical="center"/>
    </xf>
    <xf numFmtId="0" fontId="34" fillId="0" borderId="80" xfId="0" applyFont="1" applyBorder="1"/>
    <xf numFmtId="0" fontId="35" fillId="0" borderId="81" xfId="0" applyFont="1" applyBorder="1" applyAlignment="1">
      <alignment horizontal="center" vertical="center"/>
    </xf>
    <xf numFmtId="0" fontId="0" fillId="0" borderId="10" xfId="0" applyBorder="1" applyAlignment="1">
      <alignment horizontal="center" vertical="center"/>
    </xf>
    <xf numFmtId="0" fontId="0" fillId="0" borderId="30" xfId="0" applyBorder="1"/>
    <xf numFmtId="0" fontId="8" fillId="5" borderId="24" xfId="0" applyFont="1" applyFill="1" applyBorder="1" applyAlignment="1">
      <alignment horizontal="left" vertical="center"/>
    </xf>
    <xf numFmtId="0" fontId="8" fillId="5" borderId="26" xfId="0" applyFont="1" applyFill="1" applyBorder="1" applyAlignment="1">
      <alignment horizontal="left" vertical="center"/>
    </xf>
    <xf numFmtId="0" fontId="14" fillId="0" borderId="0" xfId="0" applyFont="1" applyAlignment="1">
      <alignment horizontal="left" vertical="top" wrapText="1"/>
    </xf>
    <xf numFmtId="0" fontId="3" fillId="0" borderId="0" xfId="0" applyFont="1" applyAlignment="1">
      <alignment horizontal="left" vertical="top" wrapText="1"/>
    </xf>
    <xf numFmtId="0" fontId="10" fillId="16" borderId="0" xfId="0" applyFont="1" applyFill="1" applyAlignment="1">
      <alignment horizontal="center" vertical="center" wrapText="1"/>
    </xf>
    <xf numFmtId="0" fontId="10" fillId="16" borderId="0" xfId="0" applyFont="1" applyFill="1" applyAlignment="1">
      <alignment horizontal="left" vertical="center"/>
    </xf>
    <xf numFmtId="0" fontId="8" fillId="5" borderId="24" xfId="0" applyFont="1" applyFill="1" applyBorder="1" applyAlignment="1">
      <alignment horizontal="left"/>
    </xf>
    <xf numFmtId="0" fontId="8" fillId="5" borderId="25" xfId="0" applyFont="1" applyFill="1" applyBorder="1" applyAlignment="1">
      <alignment horizontal="left"/>
    </xf>
    <xf numFmtId="0" fontId="8" fillId="5" borderId="26" xfId="0" applyFont="1" applyFill="1" applyBorder="1" applyAlignment="1">
      <alignment horizontal="left"/>
    </xf>
    <xf numFmtId="0" fontId="8" fillId="5" borderId="63" xfId="0" applyFont="1" applyFill="1" applyBorder="1" applyAlignment="1">
      <alignment horizontal="left"/>
    </xf>
    <xf numFmtId="0" fontId="8" fillId="5" borderId="0" xfId="0" applyFont="1" applyFill="1" applyAlignment="1">
      <alignment horizontal="left"/>
    </xf>
    <xf numFmtId="0" fontId="13" fillId="0" borderId="17" xfId="0" applyFont="1" applyBorder="1"/>
    <xf numFmtId="0" fontId="13" fillId="0" borderId="20" xfId="0" applyFont="1" applyBorder="1"/>
    <xf numFmtId="0" fontId="13" fillId="0" borderId="21" xfId="0" applyFont="1" applyBorder="1"/>
    <xf numFmtId="0" fontId="13" fillId="12" borderId="14" xfId="0" applyFont="1" applyFill="1" applyBorder="1" applyAlignment="1">
      <alignment vertical="center" wrapText="1"/>
    </xf>
    <xf numFmtId="0" fontId="13" fillId="12" borderId="15" xfId="0" applyFont="1" applyFill="1" applyBorder="1" applyAlignment="1">
      <alignmen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22" xfId="0" applyFont="1" applyBorder="1" applyAlignment="1">
      <alignment horizontal="left" vertical="center" wrapText="1"/>
    </xf>
    <xf numFmtId="0" fontId="13" fillId="0" borderId="4" xfId="0" applyFont="1" applyBorder="1" applyAlignment="1">
      <alignment horizontal="center"/>
    </xf>
    <xf numFmtId="0" fontId="13" fillId="0" borderId="17" xfId="0" applyFont="1" applyBorder="1" applyAlignment="1">
      <alignment horizontal="center"/>
    </xf>
    <xf numFmtId="0" fontId="13" fillId="8" borderId="15" xfId="0" applyFont="1" applyFill="1" applyBorder="1" applyAlignment="1">
      <alignment vertical="center" wrapText="1"/>
    </xf>
    <xf numFmtId="0" fontId="13" fillId="8" borderId="10" xfId="0" applyFont="1" applyFill="1" applyBorder="1" applyAlignment="1">
      <alignment vertical="center" wrapText="1"/>
    </xf>
    <xf numFmtId="0" fontId="13" fillId="8" borderId="13" xfId="0" applyFont="1" applyFill="1" applyBorder="1" applyAlignment="1">
      <alignment vertical="center" wrapText="1"/>
    </xf>
    <xf numFmtId="0" fontId="13" fillId="8" borderId="14" xfId="0" applyFont="1" applyFill="1" applyBorder="1" applyAlignment="1">
      <alignment vertical="center" wrapText="1"/>
    </xf>
    <xf numFmtId="0" fontId="13" fillId="6" borderId="10" xfId="0" applyFont="1" applyFill="1" applyBorder="1" applyAlignment="1">
      <alignment vertical="center" wrapText="1"/>
    </xf>
    <xf numFmtId="0" fontId="13" fillId="11" borderId="10" xfId="0" applyFont="1" applyFill="1" applyBorder="1" applyAlignment="1">
      <alignment vertical="center" wrapText="1"/>
    </xf>
    <xf numFmtId="0" fontId="29" fillId="5" borderId="24" xfId="0" applyFont="1" applyFill="1" applyBorder="1"/>
    <xf numFmtId="0" fontId="29" fillId="5" borderId="25" xfId="0" applyFont="1" applyFill="1" applyBorder="1"/>
    <xf numFmtId="0" fontId="29" fillId="5" borderId="26" xfId="0" applyFont="1" applyFill="1" applyBorder="1"/>
    <xf numFmtId="0" fontId="29" fillId="3" borderId="53" xfId="0" applyFont="1" applyFill="1" applyBorder="1" applyAlignment="1">
      <alignment horizontal="left" vertical="center" wrapText="1"/>
    </xf>
    <xf numFmtId="0" fontId="29" fillId="3" borderId="48" xfId="0" applyFont="1" applyFill="1" applyBorder="1" applyAlignment="1">
      <alignment horizontal="left" vertical="center" wrapText="1"/>
    </xf>
    <xf numFmtId="0" fontId="13" fillId="0" borderId="4" xfId="0" applyFont="1" applyBorder="1"/>
    <xf numFmtId="0" fontId="13" fillId="8" borderId="13" xfId="0" applyFont="1" applyFill="1" applyBorder="1" applyAlignment="1">
      <alignment horizontal="left" vertical="center" wrapText="1"/>
    </xf>
    <xf numFmtId="0" fontId="13" fillId="8" borderId="14" xfId="0" applyFont="1" applyFill="1" applyBorder="1" applyAlignment="1">
      <alignment horizontal="left" vertical="center" wrapText="1"/>
    </xf>
    <xf numFmtId="0" fontId="13" fillId="8" borderId="15" xfId="0" applyFont="1" applyFill="1" applyBorder="1" applyAlignment="1">
      <alignment horizontal="left" vertical="center" wrapText="1"/>
    </xf>
    <xf numFmtId="0" fontId="13" fillId="0" borderId="13" xfId="0" applyFont="1" applyBorder="1" applyAlignment="1">
      <alignment vertical="center" wrapText="1"/>
    </xf>
    <xf numFmtId="0" fontId="13" fillId="0" borderId="14" xfId="0" applyFont="1" applyBorder="1" applyAlignment="1">
      <alignment vertical="center" wrapText="1"/>
    </xf>
    <xf numFmtId="0" fontId="36" fillId="31" borderId="0" xfId="0" applyFont="1" applyFill="1" applyAlignment="1">
      <alignment vertical="center" wrapText="1"/>
    </xf>
    <xf numFmtId="0" fontId="13" fillId="0" borderId="4" xfId="0" applyFont="1" applyBorder="1" applyAlignment="1">
      <alignment horizontal="center" vertical="center"/>
    </xf>
    <xf numFmtId="0" fontId="13" fillId="6" borderId="5" xfId="0" applyFont="1" applyFill="1" applyBorder="1" applyAlignment="1">
      <alignment horizontal="left" vertical="center" wrapText="1"/>
    </xf>
    <xf numFmtId="0" fontId="13" fillId="6" borderId="11" xfId="0" applyFont="1" applyFill="1" applyBorder="1" applyAlignment="1">
      <alignment horizontal="left" vertical="center" wrapText="1"/>
    </xf>
    <xf numFmtId="0" fontId="13" fillId="9" borderId="10" xfId="0" applyFont="1" applyFill="1" applyBorder="1" applyAlignment="1">
      <alignment vertical="center" wrapText="1"/>
    </xf>
    <xf numFmtId="0" fontId="36" fillId="3" borderId="0" xfId="0" applyFont="1" applyFill="1" applyAlignment="1">
      <alignment horizontal="left" vertical="center" wrapText="1"/>
    </xf>
    <xf numFmtId="0" fontId="13" fillId="11" borderId="13" xfId="0" applyFont="1" applyFill="1" applyBorder="1" applyAlignment="1">
      <alignment horizontal="left" vertical="center" wrapText="1"/>
    </xf>
    <xf numFmtId="0" fontId="13" fillId="11" borderId="14" xfId="0" applyFont="1" applyFill="1" applyBorder="1" applyAlignment="1">
      <alignment horizontal="left" vertical="center" wrapText="1"/>
    </xf>
    <xf numFmtId="0" fontId="13" fillId="11" borderId="15" xfId="0" applyFont="1" applyFill="1" applyBorder="1" applyAlignment="1">
      <alignment horizontal="left" vertical="center" wrapText="1"/>
    </xf>
    <xf numFmtId="0" fontId="36" fillId="3" borderId="0" xfId="0" applyFont="1" applyFill="1" applyAlignment="1">
      <alignment vertical="center" wrapText="1"/>
    </xf>
    <xf numFmtId="0" fontId="36" fillId="3" borderId="0" xfId="0" applyFont="1" applyFill="1" applyAlignment="1">
      <alignment vertical="top" wrapText="1"/>
    </xf>
    <xf numFmtId="0" fontId="36" fillId="31" borderId="0" xfId="0" applyFont="1" applyFill="1" applyAlignment="1">
      <alignment horizontal="left" vertical="center" wrapText="1"/>
    </xf>
    <xf numFmtId="0" fontId="5" fillId="5" borderId="24" xfId="0" applyFont="1" applyFill="1" applyBorder="1"/>
    <xf numFmtId="0" fontId="5" fillId="5" borderId="25" xfId="0" applyFont="1" applyFill="1" applyBorder="1"/>
    <xf numFmtId="0" fontId="5" fillId="5" borderId="26" xfId="0" applyFont="1" applyFill="1" applyBorder="1"/>
    <xf numFmtId="0" fontId="18" fillId="0" borderId="67"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68" xfId="0" applyFont="1" applyBorder="1" applyAlignment="1">
      <alignment horizontal="center" vertical="center" wrapText="1"/>
    </xf>
    <xf numFmtId="0" fontId="29" fillId="5" borderId="63" xfId="0" applyFont="1" applyFill="1" applyBorder="1"/>
    <xf numFmtId="0" fontId="29" fillId="5" borderId="0" xfId="0" applyFont="1" applyFill="1"/>
    <xf numFmtId="0" fontId="37" fillId="16" borderId="0" xfId="0" applyFont="1" applyFill="1" applyAlignment="1">
      <alignment horizontal="left" vertical="center" wrapText="1"/>
    </xf>
    <xf numFmtId="0" fontId="38" fillId="16" borderId="0" xfId="0" applyFont="1" applyFill="1" applyAlignment="1">
      <alignment horizontal="left" vertical="center" wrapText="1"/>
    </xf>
    <xf numFmtId="0" fontId="18" fillId="23" borderId="67" xfId="0" applyFont="1" applyFill="1" applyBorder="1" applyAlignment="1">
      <alignment horizontal="center" vertical="center"/>
    </xf>
    <xf numFmtId="0" fontId="18" fillId="23" borderId="18" xfId="0" applyFont="1" applyFill="1" applyBorder="1" applyAlignment="1">
      <alignment horizontal="center" vertical="center"/>
    </xf>
    <xf numFmtId="0" fontId="18" fillId="23" borderId="68" xfId="0" applyFont="1" applyFill="1" applyBorder="1" applyAlignment="1">
      <alignment horizontal="center" vertical="center"/>
    </xf>
    <xf numFmtId="0" fontId="13" fillId="0" borderId="10" xfId="0" applyFont="1" applyBorder="1" applyAlignment="1">
      <alignment wrapText="1"/>
    </xf>
    <xf numFmtId="0" fontId="0" fillId="0" borderId="10" xfId="0" applyBorder="1"/>
    <xf numFmtId="0" fontId="5" fillId="5" borderId="24" xfId="0" applyFont="1" applyFill="1" applyBorder="1" applyAlignment="1">
      <alignment horizontal="center" vertical="center"/>
    </xf>
    <xf numFmtId="0" fontId="5" fillId="5" borderId="26" xfId="0" applyFont="1" applyFill="1" applyBorder="1" applyAlignment="1">
      <alignment horizontal="center" vertical="center"/>
    </xf>
    <xf numFmtId="0" fontId="18" fillId="16" borderId="0" xfId="0" applyFont="1" applyFill="1" applyAlignment="1">
      <alignment horizontal="center"/>
    </xf>
    <xf numFmtId="0" fontId="18" fillId="30" borderId="61" xfId="0" applyFont="1" applyFill="1" applyBorder="1" applyAlignment="1">
      <alignment horizontal="center"/>
    </xf>
    <xf numFmtId="0" fontId="18" fillId="30" borderId="62" xfId="0" applyFont="1" applyFill="1" applyBorder="1" applyAlignment="1">
      <alignment horizontal="center"/>
    </xf>
    <xf numFmtId="0" fontId="18" fillId="16" borderId="24" xfId="0" applyFont="1" applyFill="1" applyBorder="1" applyAlignment="1">
      <alignment horizontal="center"/>
    </xf>
    <xf numFmtId="0" fontId="18" fillId="16" borderId="26" xfId="0" applyFont="1" applyFill="1" applyBorder="1" applyAlignment="1">
      <alignment horizontal="center"/>
    </xf>
    <xf numFmtId="0" fontId="18" fillId="16" borderId="61" xfId="0" applyFont="1" applyFill="1" applyBorder="1" applyAlignment="1">
      <alignment horizontal="center"/>
    </xf>
    <xf numFmtId="0" fontId="18" fillId="16" borderId="62" xfId="0" applyFont="1" applyFill="1" applyBorder="1" applyAlignment="1">
      <alignment horizontal="center"/>
    </xf>
    <xf numFmtId="0" fontId="13" fillId="23" borderId="32" xfId="0" applyFont="1" applyFill="1" applyBorder="1" applyAlignment="1">
      <alignment horizontal="center" vertical="center"/>
    </xf>
    <xf numFmtId="0" fontId="13" fillId="23" borderId="33" xfId="0" applyFont="1" applyFill="1" applyBorder="1" applyAlignment="1">
      <alignment horizontal="center" vertical="center"/>
    </xf>
    <xf numFmtId="0" fontId="4" fillId="16" borderId="60" xfId="0" applyFont="1" applyFill="1" applyBorder="1" applyAlignment="1">
      <alignment horizontal="right" vertical="center"/>
    </xf>
    <xf numFmtId="0" fontId="39" fillId="23" borderId="74" xfId="0" applyFont="1" applyFill="1" applyBorder="1" applyAlignment="1">
      <alignment horizontal="right" vertical="center"/>
    </xf>
    <xf numFmtId="0" fontId="4" fillId="16" borderId="76" xfId="0" applyFont="1" applyFill="1" applyBorder="1" applyAlignment="1">
      <alignment horizontal="center" vertical="center"/>
    </xf>
    <xf numFmtId="0" fontId="4" fillId="16" borderId="71" xfId="0" applyFont="1" applyFill="1" applyBorder="1" applyAlignment="1">
      <alignment horizontal="center" vertical="center"/>
    </xf>
    <xf numFmtId="1" fontId="11" fillId="23" borderId="74" xfId="1" applyNumberFormat="1" applyFont="1" applyFill="1" applyBorder="1" applyAlignment="1">
      <alignment vertical="center" wrapText="1"/>
    </xf>
    <xf numFmtId="2" fontId="13" fillId="23" borderId="77" xfId="0" applyNumberFormat="1" applyFont="1" applyFill="1" applyBorder="1" applyAlignment="1">
      <alignment horizontal="right" vertical="center"/>
    </xf>
    <xf numFmtId="2" fontId="13" fillId="23" borderId="78" xfId="0" applyNumberFormat="1" applyFont="1" applyFill="1" applyBorder="1" applyAlignment="1">
      <alignment horizontal="right" vertical="center"/>
    </xf>
    <xf numFmtId="0" fontId="29" fillId="5" borderId="24" xfId="0" applyFont="1" applyFill="1" applyBorder="1" applyAlignment="1">
      <alignment horizontal="center" vertical="center"/>
    </xf>
    <xf numFmtId="0" fontId="29" fillId="5" borderId="25" xfId="0" applyFont="1" applyFill="1" applyBorder="1" applyAlignment="1">
      <alignment horizontal="center" vertical="center"/>
    </xf>
    <xf numFmtId="0" fontId="29" fillId="5" borderId="26" xfId="0" applyFont="1" applyFill="1" applyBorder="1" applyAlignment="1">
      <alignment horizontal="center" vertical="center"/>
    </xf>
    <xf numFmtId="0" fontId="41" fillId="0" borderId="44" xfId="0" applyFont="1" applyBorder="1" applyAlignment="1">
      <alignment horizontal="left" vertical="center"/>
    </xf>
    <xf numFmtId="0" fontId="5" fillId="5" borderId="18" xfId="0" applyFont="1" applyFill="1" applyBorder="1" applyAlignment="1">
      <alignment horizontal="center"/>
    </xf>
    <xf numFmtId="0" fontId="5" fillId="5" borderId="19" xfId="0" applyFont="1" applyFill="1" applyBorder="1" applyAlignment="1">
      <alignment horizontal="center"/>
    </xf>
    <xf numFmtId="0" fontId="5" fillId="5" borderId="38" xfId="0" applyFont="1" applyFill="1" applyBorder="1" applyAlignment="1">
      <alignment horizontal="center"/>
    </xf>
    <xf numFmtId="0" fontId="4" fillId="0" borderId="30" xfId="0" applyFont="1" applyBorder="1"/>
    <xf numFmtId="0" fontId="4" fillId="0" borderId="19" xfId="0" applyFont="1" applyBorder="1"/>
    <xf numFmtId="0" fontId="4" fillId="0" borderId="38" xfId="0" applyFont="1" applyBorder="1"/>
    <xf numFmtId="0" fontId="4" fillId="0" borderId="10" xfId="0" applyFont="1" applyBorder="1"/>
    <xf numFmtId="0" fontId="3" fillId="0" borderId="0" xfId="0" applyFont="1"/>
    <xf numFmtId="0" fontId="3" fillId="0" borderId="44" xfId="0" applyFont="1" applyBorder="1" applyAlignment="1">
      <alignment horizontal="left"/>
    </xf>
    <xf numFmtId="0" fontId="5" fillId="5" borderId="1" xfId="0" applyFont="1" applyFill="1" applyBorder="1"/>
    <xf numFmtId="0" fontId="5" fillId="5" borderId="3" xfId="0" applyFont="1" applyFill="1" applyBorder="1"/>
    <xf numFmtId="0" fontId="4" fillId="0" borderId="29" xfId="0" applyFont="1" applyBorder="1"/>
    <xf numFmtId="0" fontId="8" fillId="5" borderId="24" xfId="0" applyFont="1" applyFill="1" applyBorder="1" applyAlignment="1">
      <alignment horizontal="center"/>
    </xf>
    <xf numFmtId="0" fontId="8" fillId="5" borderId="25" xfId="0" applyFont="1" applyFill="1" applyBorder="1" applyAlignment="1">
      <alignment horizontal="center"/>
    </xf>
    <xf numFmtId="0" fontId="8" fillId="5" borderId="26" xfId="0" applyFont="1" applyFill="1" applyBorder="1" applyAlignment="1">
      <alignment horizontal="center"/>
    </xf>
    <xf numFmtId="0" fontId="22" fillId="0" borderId="0" xfId="0" applyFont="1" applyAlignment="1">
      <alignment horizontal="left" wrapText="1"/>
    </xf>
    <xf numFmtId="0" fontId="8" fillId="5" borderId="45" xfId="0" applyFont="1" applyFill="1" applyBorder="1" applyAlignment="1">
      <alignment horizontal="center" vertical="center"/>
    </xf>
    <xf numFmtId="0" fontId="8" fillId="5" borderId="46" xfId="0" applyFont="1" applyFill="1" applyBorder="1" applyAlignment="1">
      <alignment horizontal="center" vertical="center"/>
    </xf>
    <xf numFmtId="0" fontId="8" fillId="5" borderId="47" xfId="0" applyFont="1" applyFill="1" applyBorder="1" applyAlignment="1">
      <alignment horizontal="center" vertical="center"/>
    </xf>
    <xf numFmtId="0" fontId="22" fillId="0" borderId="29" xfId="0" applyFont="1" applyBorder="1" applyAlignment="1">
      <alignment vertical="center"/>
    </xf>
    <xf numFmtId="0" fontId="3" fillId="0" borderId="0" xfId="0" applyFont="1" applyAlignment="1">
      <alignment horizontal="left"/>
    </xf>
    <xf numFmtId="0" fontId="3" fillId="0" borderId="24" xfId="0" applyFont="1" applyBorder="1" applyAlignment="1">
      <alignment vertical="center" wrapText="1"/>
    </xf>
    <xf numFmtId="0" fontId="3" fillId="0" borderId="25" xfId="0" applyFont="1" applyBorder="1" applyAlignment="1">
      <alignment vertical="center"/>
    </xf>
    <xf numFmtId="0" fontId="3" fillId="0" borderId="26" xfId="0" applyFont="1" applyBorder="1" applyAlignment="1">
      <alignment vertical="center"/>
    </xf>
    <xf numFmtId="0" fontId="4" fillId="0" borderId="0" xfId="0" applyFont="1" applyAlignment="1">
      <alignment horizontal="center" vertical="center"/>
    </xf>
    <xf numFmtId="0" fontId="3" fillId="0" borderId="24" xfId="2" applyFont="1" applyBorder="1" applyAlignment="1">
      <alignment horizontal="left" vertical="center" wrapText="1"/>
    </xf>
    <xf numFmtId="0" fontId="16" fillId="0" borderId="25" xfId="2" applyFont="1" applyBorder="1" applyAlignment="1">
      <alignment horizontal="left" vertical="center" wrapText="1"/>
    </xf>
    <xf numFmtId="0" fontId="16" fillId="0" borderId="26" xfId="2" applyFont="1" applyBorder="1" applyAlignment="1">
      <alignment horizontal="left" vertical="center" wrapText="1"/>
    </xf>
    <xf numFmtId="0" fontId="16" fillId="0" borderId="24" xfId="2" applyFont="1" applyBorder="1" applyAlignment="1">
      <alignment horizontal="left" vertical="center" wrapText="1"/>
    </xf>
    <xf numFmtId="0" fontId="23" fillId="18" borderId="24" xfId="0" applyFont="1" applyFill="1" applyBorder="1" applyAlignment="1">
      <alignment horizontal="center" vertical="center" wrapText="1"/>
    </xf>
    <xf numFmtId="0" fontId="23" fillId="18" borderId="25" xfId="0" applyFont="1" applyFill="1" applyBorder="1" applyAlignment="1">
      <alignment horizontal="center" vertical="center" wrapText="1"/>
    </xf>
    <xf numFmtId="0" fontId="23" fillId="18" borderId="26" xfId="0" applyFont="1" applyFill="1" applyBorder="1" applyAlignment="1">
      <alignment horizontal="center" vertical="center" wrapText="1"/>
    </xf>
    <xf numFmtId="0" fontId="16" fillId="0" borderId="24" xfId="2" applyFont="1" applyBorder="1" applyAlignment="1">
      <alignment vertical="center"/>
    </xf>
    <xf numFmtId="0" fontId="16" fillId="0" borderId="25" xfId="2" applyFont="1" applyBorder="1" applyAlignment="1">
      <alignment vertical="center"/>
    </xf>
    <xf numFmtId="0" fontId="16" fillId="0" borderId="26" xfId="2" applyFont="1" applyBorder="1" applyAlignment="1">
      <alignment vertical="center"/>
    </xf>
    <xf numFmtId="0" fontId="16" fillId="0" borderId="24" xfId="2" applyFont="1" applyBorder="1" applyAlignment="1">
      <alignment horizontal="left" vertical="center"/>
    </xf>
    <xf numFmtId="0" fontId="16" fillId="0" borderId="25" xfId="2" applyFont="1" applyBorder="1" applyAlignment="1">
      <alignment horizontal="left" vertical="center"/>
    </xf>
    <xf numFmtId="0" fontId="16" fillId="0" borderId="26" xfId="2" applyFont="1" applyBorder="1" applyAlignment="1">
      <alignment horizontal="left"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23" fillId="18" borderId="49" xfId="0" applyFont="1" applyFill="1" applyBorder="1" applyAlignment="1">
      <alignment horizontal="center" vertical="center" wrapText="1"/>
    </xf>
    <xf numFmtId="0" fontId="23" fillId="18" borderId="50" xfId="0" applyFont="1" applyFill="1" applyBorder="1" applyAlignment="1">
      <alignment horizontal="center" vertical="center" wrapText="1"/>
    </xf>
    <xf numFmtId="0" fontId="23" fillId="18" borderId="51" xfId="0" applyFont="1" applyFill="1" applyBorder="1" applyAlignment="1">
      <alignment horizontal="center" vertical="center" wrapText="1"/>
    </xf>
  </cellXfs>
  <cellStyles count="3">
    <cellStyle name="20% - Accent3" xfId="1" builtinId="38"/>
    <cellStyle name="Hyperlink" xfId="2" builtinId="8"/>
    <cellStyle name="Normal" xfId="0" builtinId="0"/>
  </cellStyles>
  <dxfs count="0"/>
  <tableStyles count="0" defaultTableStyle="TableStyleMedium2" defaultPivotStyle="PivotStyleLight16"/>
  <colors>
    <mruColors>
      <color rgb="FF9999FF"/>
      <color rgb="FFA6EEF8"/>
      <color rgb="FFFCF5C7"/>
      <color rgb="FFADF7B6"/>
      <color rgb="FFB3FF9B"/>
      <color rgb="FF66FF33"/>
      <color rgb="FFCDCDCD"/>
      <color rgb="FFD5D5D5"/>
      <color rgb="FFDEDEDE"/>
      <color rgb="FFB6B6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Learning Types for Current Course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'Learning Types'!$B$6</c:f>
              <c:strCache>
                <c:ptCount val="1"/>
                <c:pt idx="0">
                  <c:v>Acquisition</c:v>
                </c:pt>
              </c:strCache>
            </c:strRef>
          </c:tx>
          <c:spPr>
            <a:solidFill>
              <a:srgbClr val="ADF7B6"/>
            </a:solidFill>
            <a:ln>
              <a:noFill/>
            </a:ln>
            <a:effectLst/>
          </c:spPr>
          <c:invertIfNegative val="0"/>
          <c:val>
            <c:numRef>
              <c:f>'Learning Types'!$C$6</c:f>
              <c:numCache>
                <c:formatCode>General</c:formatCode>
                <c:ptCount val="1"/>
                <c:pt idx="0">
                  <c:v>38</c:v>
                </c:pt>
              </c:numCache>
            </c:numRef>
          </c:val>
          <c:extLst>
            <c:ext xmlns:c15="http://schemas.microsoft.com/office/drawing/2012/chart" uri="{02D57815-91ED-43cb-92C2-25804820EDAC}">
              <c15:filteredCategoryTitle>
                <c15:cat>
                  <c:strRef>
                    <c:extLst>
                      <c:ext uri="{02D57815-91ED-43cb-92C2-25804820EDAC}">
                        <c15:formulaRef>
                          <c15:sqref>'Learning Types'!$C$5</c15:sqref>
                        </c15:formulaRef>
                      </c:ext>
                    </c:extLst>
                    <c:strCache>
                      <c:ptCount val="1"/>
                      <c:pt idx="0">
                        <c:v>Learning type in Hours for Current course</c:v>
                      </c:pt>
                    </c:strCache>
                  </c:strRef>
                </c15:cat>
              </c15:filteredCategoryTitle>
            </c:ext>
            <c:ext xmlns:c16="http://schemas.microsoft.com/office/drawing/2014/chart" uri="{C3380CC4-5D6E-409C-BE32-E72D297353CC}">
              <c16:uniqueId val="{00000000-8F2C-4A5B-9445-E6AF415096B2}"/>
            </c:ext>
          </c:extLst>
        </c:ser>
        <c:ser>
          <c:idx val="1"/>
          <c:order val="1"/>
          <c:tx>
            <c:strRef>
              <c:f>'Learning Types'!$B$7</c:f>
              <c:strCache>
                <c:ptCount val="1"/>
                <c:pt idx="0">
                  <c:v>Discussion</c:v>
                </c:pt>
              </c:strCache>
            </c:strRef>
          </c:tx>
          <c:spPr>
            <a:solidFill>
              <a:srgbClr val="FCF5C7"/>
            </a:solidFill>
            <a:ln>
              <a:noFill/>
            </a:ln>
            <a:effectLst/>
          </c:spPr>
          <c:invertIfNegative val="0"/>
          <c:val>
            <c:numRef>
              <c:f>'Learning Types'!$C$7</c:f>
              <c:numCache>
                <c:formatCode>General</c:formatCode>
                <c:ptCount val="1"/>
                <c:pt idx="0">
                  <c:v>11</c:v>
                </c:pt>
              </c:numCache>
            </c:numRef>
          </c:val>
          <c:extLst>
            <c:ext xmlns:c15="http://schemas.microsoft.com/office/drawing/2012/chart" uri="{02D57815-91ED-43cb-92C2-25804820EDAC}">
              <c15:filteredCategoryTitle>
                <c15:cat>
                  <c:strRef>
                    <c:extLst>
                      <c:ext uri="{02D57815-91ED-43cb-92C2-25804820EDAC}">
                        <c15:formulaRef>
                          <c15:sqref>'Learning Types'!$C$5</c15:sqref>
                        </c15:formulaRef>
                      </c:ext>
                    </c:extLst>
                    <c:strCache>
                      <c:ptCount val="1"/>
                      <c:pt idx="0">
                        <c:v>Learning type in Hours for Current course</c:v>
                      </c:pt>
                    </c:strCache>
                  </c:strRef>
                </c15:cat>
              </c15:filteredCategoryTitle>
            </c:ext>
            <c:ext xmlns:c16="http://schemas.microsoft.com/office/drawing/2014/chart" uri="{C3380CC4-5D6E-409C-BE32-E72D297353CC}">
              <c16:uniqueId val="{00000001-8F2C-4A5B-9445-E6AF415096B2}"/>
            </c:ext>
          </c:extLst>
        </c:ser>
        <c:ser>
          <c:idx val="2"/>
          <c:order val="2"/>
          <c:tx>
            <c:strRef>
              <c:f>'Learning Types'!$B$8</c:f>
              <c:strCache>
                <c:ptCount val="1"/>
                <c:pt idx="0">
                  <c:v>Investigation</c:v>
                </c:pt>
              </c:strCache>
            </c:strRef>
          </c:tx>
          <c:spPr>
            <a:solidFill>
              <a:schemeClr val="accent3"/>
            </a:solidFill>
            <a:ln>
              <a:noFill/>
            </a:ln>
            <a:effectLst/>
          </c:spPr>
          <c:invertIfNegative val="0"/>
          <c:val>
            <c:numRef>
              <c:f>'Learning Types'!$C$8</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'Learning Types'!$C$5</c15:sqref>
                        </c15:formulaRef>
                      </c:ext>
                    </c:extLst>
                    <c:strCache>
                      <c:ptCount val="1"/>
                      <c:pt idx="0">
                        <c:v>Learning type in Hours for Current course</c:v>
                      </c:pt>
                    </c:strCache>
                  </c:strRef>
                </c15:cat>
              </c15:filteredCategoryTitle>
            </c:ext>
            <c:ext xmlns:c16="http://schemas.microsoft.com/office/drawing/2014/chart" uri="{C3380CC4-5D6E-409C-BE32-E72D297353CC}">
              <c16:uniqueId val="{00000002-8F2C-4A5B-9445-E6AF415096B2}"/>
            </c:ext>
          </c:extLst>
        </c:ser>
        <c:ser>
          <c:idx val="3"/>
          <c:order val="3"/>
          <c:tx>
            <c:strRef>
              <c:f>'Learning Types'!$B$9</c:f>
              <c:strCache>
                <c:ptCount val="1"/>
                <c:pt idx="0">
                  <c:v>Practice</c:v>
                </c:pt>
              </c:strCache>
            </c:strRef>
          </c:tx>
          <c:spPr>
            <a:solidFill>
              <a:schemeClr val="accent4"/>
            </a:solidFill>
            <a:ln>
              <a:noFill/>
            </a:ln>
            <a:effectLst/>
          </c:spPr>
          <c:invertIfNegative val="0"/>
          <c:val>
            <c:numRef>
              <c:f>'Learning Types'!$C$9</c:f>
              <c:numCache>
                <c:formatCode>General</c:formatCode>
                <c:ptCount val="1"/>
                <c:pt idx="0">
                  <c:v>54</c:v>
                </c:pt>
              </c:numCache>
            </c:numRef>
          </c:val>
          <c:extLst>
            <c:ext xmlns:c15="http://schemas.microsoft.com/office/drawing/2012/chart" uri="{02D57815-91ED-43cb-92C2-25804820EDAC}">
              <c15:filteredCategoryTitle>
                <c15:cat>
                  <c:strRef>
                    <c:extLst>
                      <c:ext uri="{02D57815-91ED-43cb-92C2-25804820EDAC}">
                        <c15:formulaRef>
                          <c15:sqref>'Learning Types'!$C$5</c15:sqref>
                        </c15:formulaRef>
                      </c:ext>
                    </c:extLst>
                    <c:strCache>
                      <c:ptCount val="1"/>
                      <c:pt idx="0">
                        <c:v>Learning type in Hours for Current course</c:v>
                      </c:pt>
                    </c:strCache>
                  </c:strRef>
                </c15:cat>
              </c15:filteredCategoryTitle>
            </c:ext>
            <c:ext xmlns:c16="http://schemas.microsoft.com/office/drawing/2014/chart" uri="{C3380CC4-5D6E-409C-BE32-E72D297353CC}">
              <c16:uniqueId val="{00000003-8F2C-4A5B-9445-E6AF415096B2}"/>
            </c:ext>
          </c:extLst>
        </c:ser>
        <c:ser>
          <c:idx val="4"/>
          <c:order val="4"/>
          <c:tx>
            <c:strRef>
              <c:f>'Learning Types'!$B$10</c:f>
              <c:strCache>
                <c:ptCount val="1"/>
                <c:pt idx="0">
                  <c:v>Production</c:v>
                </c:pt>
              </c:strCache>
            </c:strRef>
          </c:tx>
          <c:spPr>
            <a:solidFill>
              <a:schemeClr val="accent5"/>
            </a:solidFill>
            <a:ln>
              <a:noFill/>
            </a:ln>
            <a:effectLst/>
          </c:spPr>
          <c:invertIfNegative val="0"/>
          <c:val>
            <c:numRef>
              <c:f>'Learning Types'!$C$10</c:f>
              <c:numCache>
                <c:formatCode>General</c:formatCode>
                <c:ptCount val="1"/>
                <c:pt idx="0">
                  <c:v>5</c:v>
                </c:pt>
              </c:numCache>
            </c:numRef>
          </c:val>
          <c:extLst>
            <c:ext xmlns:c15="http://schemas.microsoft.com/office/drawing/2012/chart" uri="{02D57815-91ED-43cb-92C2-25804820EDAC}">
              <c15:filteredCategoryTitle>
                <c15:cat>
                  <c:strRef>
                    <c:extLst>
                      <c:ext uri="{02D57815-91ED-43cb-92C2-25804820EDAC}">
                        <c15:formulaRef>
                          <c15:sqref>'Learning Types'!$C$5</c15:sqref>
                        </c15:formulaRef>
                      </c:ext>
                    </c:extLst>
                    <c:strCache>
                      <c:ptCount val="1"/>
                      <c:pt idx="0">
                        <c:v>Learning type in Hours for Current course</c:v>
                      </c:pt>
                    </c:strCache>
                  </c:strRef>
                </c15:cat>
              </c15:filteredCategoryTitle>
            </c:ext>
            <c:ext xmlns:c16="http://schemas.microsoft.com/office/drawing/2014/chart" uri="{C3380CC4-5D6E-409C-BE32-E72D297353CC}">
              <c16:uniqueId val="{00000004-8F2C-4A5B-9445-E6AF415096B2}"/>
            </c:ext>
          </c:extLst>
        </c:ser>
        <c:ser>
          <c:idx val="5"/>
          <c:order val="5"/>
          <c:tx>
            <c:strRef>
              <c:f>'Learning Types'!$B$11</c:f>
              <c:strCache>
                <c:ptCount val="1"/>
                <c:pt idx="0">
                  <c:v>Assessment</c:v>
                </c:pt>
              </c:strCache>
            </c:strRef>
          </c:tx>
          <c:spPr>
            <a:solidFill>
              <a:schemeClr val="accent6"/>
            </a:solidFill>
            <a:ln>
              <a:noFill/>
            </a:ln>
            <a:effectLst/>
          </c:spPr>
          <c:invertIfNegative val="0"/>
          <c:val>
            <c:numRef>
              <c:f>'Learning Types'!$C$11</c:f>
              <c:numCache>
                <c:formatCode>General</c:formatCode>
                <c:ptCount val="1"/>
                <c:pt idx="0">
                  <c:v>2</c:v>
                </c:pt>
              </c:numCache>
            </c:numRef>
          </c:val>
          <c:extLst>
            <c:ext xmlns:c15="http://schemas.microsoft.com/office/drawing/2012/chart" uri="{02D57815-91ED-43cb-92C2-25804820EDAC}">
              <c15:filteredCategoryTitle>
                <c15:cat>
                  <c:strRef>
                    <c:extLst>
                      <c:ext uri="{02D57815-91ED-43cb-92C2-25804820EDAC}">
                        <c15:formulaRef>
                          <c15:sqref>'Learning Types'!$C$5</c15:sqref>
                        </c15:formulaRef>
                      </c:ext>
                    </c:extLst>
                    <c:strCache>
                      <c:ptCount val="1"/>
                      <c:pt idx="0">
                        <c:v>Learning type in Hours for Current course</c:v>
                      </c:pt>
                    </c:strCache>
                  </c:strRef>
                </c15:cat>
              </c15:filteredCategoryTitle>
            </c:ext>
            <c:ext xmlns:c16="http://schemas.microsoft.com/office/drawing/2014/chart" uri="{C3380CC4-5D6E-409C-BE32-E72D297353CC}">
              <c16:uniqueId val="{00000005-8F2C-4A5B-9445-E6AF415096B2}"/>
            </c:ext>
          </c:extLst>
        </c:ser>
        <c:dLbls>
          <c:showLegendKey val="0"/>
          <c:showVal val="0"/>
          <c:showCatName val="0"/>
          <c:showSerName val="0"/>
          <c:showPercent val="0"/>
          <c:showBubbleSize val="0"/>
        </c:dLbls>
        <c:gapWidth val="219"/>
        <c:overlap val="-27"/>
        <c:axId val="853075168"/>
        <c:axId val="853076968"/>
      </c:barChart>
      <c:catAx>
        <c:axId val="85307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076968"/>
        <c:crosses val="autoZero"/>
        <c:auto val="1"/>
        <c:lblAlgn val="ctr"/>
        <c:lblOffset val="100"/>
        <c:noMultiLvlLbl val="0"/>
      </c:catAx>
      <c:valAx>
        <c:axId val="853076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075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Collaboration!$D$12</c:f>
              <c:strCache>
                <c:ptCount val="1"/>
                <c:pt idx="0">
                  <c:v>% of time in activity types</c:v>
                </c:pt>
              </c:strCache>
            </c:strRef>
          </c:tx>
          <c:dPt>
            <c:idx val="0"/>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E4A-4B76-8DC0-95E7EB0CE2B6}"/>
              </c:ext>
            </c:extLst>
          </c:dPt>
          <c:dPt>
            <c:idx val="1"/>
            <c:bubble3D val="0"/>
            <c:spPr>
              <a:solidFill>
                <a:srgbClr val="C2877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E4A-4B76-8DC0-95E7EB0CE2B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Collaboration!$C$13:$C$14</c:f>
              <c:strCache>
                <c:ptCount val="2"/>
                <c:pt idx="0">
                  <c:v>Collaboration</c:v>
                </c:pt>
                <c:pt idx="1">
                  <c:v>No collaboration</c:v>
                </c:pt>
              </c:strCache>
            </c:strRef>
          </c:cat>
          <c:val>
            <c:numRef>
              <c:f>Collaboration!$D$13:$D$14</c:f>
              <c:numCache>
                <c:formatCode>0%</c:formatCode>
                <c:ptCount val="2"/>
                <c:pt idx="0">
                  <c:v>0.14000000000000001</c:v>
                </c:pt>
                <c:pt idx="1">
                  <c:v>0.86</c:v>
                </c:pt>
              </c:numCache>
            </c:numRef>
          </c:val>
          <c:extLst>
            <c:ext xmlns:c16="http://schemas.microsoft.com/office/drawing/2014/chart" uri="{C3380CC4-5D6E-409C-BE32-E72D297353CC}">
              <c16:uniqueId val="{00000004-5E4A-4B76-8DC0-95E7EB0CE2B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'Feedback 1'!$D$6</c:f>
              <c:strCache>
                <c:ptCount val="1"/>
                <c:pt idx="0">
                  <c:v>Feedback Item Count for Current Course</c:v>
                </c:pt>
              </c:strCache>
            </c:strRef>
          </c:tx>
          <c:spPr>
            <a:ln>
              <a:solidFill>
                <a:schemeClr val="bg1">
                  <a:lumMod val="75000"/>
                </a:schemeClr>
              </a:solidFill>
            </a:ln>
          </c:spPr>
          <c:dPt>
            <c:idx val="0"/>
            <c:bubble3D val="0"/>
            <c:spPr>
              <a:solidFill>
                <a:srgbClr val="FAF399"/>
              </a:solidFill>
              <a:ln>
                <a:solidFill>
                  <a:schemeClr val="bg1">
                    <a:lumMod val="75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837-43E9-B15B-C685D8C8E686}"/>
              </c:ext>
            </c:extLst>
          </c:dPt>
          <c:dPt>
            <c:idx val="1"/>
            <c:bubble3D val="0"/>
            <c:spPr>
              <a:solidFill>
                <a:srgbClr val="FDDF8E"/>
              </a:solidFill>
              <a:ln>
                <a:solidFill>
                  <a:schemeClr val="bg1">
                    <a:lumMod val="75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D837-43E9-B15B-C685D8C8E68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'Feedback 1'!$C$7:$C$8</c:f>
              <c:strCache>
                <c:ptCount val="2"/>
                <c:pt idx="0">
                  <c:v>Activities with feedback</c:v>
                </c:pt>
                <c:pt idx="1">
                  <c:v>Activities without feedback</c:v>
                </c:pt>
              </c:strCache>
            </c:strRef>
          </c:cat>
          <c:val>
            <c:numRef>
              <c:f>'Feedback 1'!$D$7:$D$8</c:f>
              <c:numCache>
                <c:formatCode>0</c:formatCode>
                <c:ptCount val="2"/>
                <c:pt idx="0">
                  <c:v>1</c:v>
                </c:pt>
                <c:pt idx="1">
                  <c:v>40</c:v>
                </c:pt>
              </c:numCache>
            </c:numRef>
          </c:val>
          <c:extLst>
            <c:ext xmlns:c16="http://schemas.microsoft.com/office/drawing/2014/chart" uri="{C3380CC4-5D6E-409C-BE32-E72D297353CC}">
              <c16:uniqueId val="{00000000-A226-40DC-BEF4-64A6B158E2B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'Feedback 1'!$D$11</c:f>
              <c:strCache>
                <c:ptCount val="1"/>
                <c:pt idx="0">
                  <c:v>Feedback item count for Revised Course</c:v>
                </c:pt>
              </c:strCache>
            </c:strRef>
          </c:tx>
          <c:dPt>
            <c:idx val="0"/>
            <c:bubble3D val="0"/>
            <c:spPr>
              <a:solidFill>
                <a:srgbClr val="FAF399"/>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7985-44DE-8CCF-7B4410FFB98B}"/>
              </c:ext>
            </c:extLst>
          </c:dPt>
          <c:dPt>
            <c:idx val="1"/>
            <c:bubble3D val="0"/>
            <c:spPr>
              <a:solidFill>
                <a:srgbClr val="FDDF8E"/>
              </a:solidFill>
              <a:ln>
                <a:solidFill>
                  <a:schemeClr val="bg1">
                    <a:lumMod val="75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A6D5-49AF-80CD-AC73CFD5875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'Feedback 1'!$C$12:$C$13</c:f>
              <c:strCache>
                <c:ptCount val="2"/>
                <c:pt idx="0">
                  <c:v>Activities with feedback</c:v>
                </c:pt>
                <c:pt idx="1">
                  <c:v>Activities without feedback</c:v>
                </c:pt>
              </c:strCache>
            </c:strRef>
          </c:cat>
          <c:val>
            <c:numRef>
              <c:f>'Feedback 1'!$D$12:$D$13</c:f>
              <c:numCache>
                <c:formatCode>0</c:formatCode>
                <c:ptCount val="2"/>
                <c:pt idx="0">
                  <c:v>1</c:v>
                </c:pt>
                <c:pt idx="1">
                  <c:v>40</c:v>
                </c:pt>
              </c:numCache>
            </c:numRef>
          </c:val>
          <c:extLst>
            <c:ext xmlns:c16="http://schemas.microsoft.com/office/drawing/2014/chart" uri="{C3380CC4-5D6E-409C-BE32-E72D297353CC}">
              <c16:uniqueId val="{00000000-A6D5-49AF-80CD-AC73CFD5875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'Feedback 1'!$D$25</c:f>
              <c:strCache>
                <c:ptCount val="1"/>
                <c:pt idx="0">
                  <c:v>Feedback Types Count for Current Course</c:v>
                </c:pt>
              </c:strCache>
            </c:strRef>
          </c:tx>
          <c:dPt>
            <c:idx val="0"/>
            <c:bubble3D val="0"/>
            <c:spPr>
              <a:solidFill>
                <a:srgbClr val="C2877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E56-4A9C-A6FB-35E4013CA39A}"/>
              </c:ext>
            </c:extLst>
          </c:dPt>
          <c:dPt>
            <c:idx val="1"/>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E56-4A9C-A6FB-35E4013CA39A}"/>
              </c:ext>
            </c:extLst>
          </c:dPt>
          <c:dPt>
            <c:idx val="2"/>
            <c:bubble3D val="0"/>
            <c:spPr>
              <a:solidFill>
                <a:srgbClr val="AAA4C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2E56-4A9C-A6FB-35E4013CA39A}"/>
              </c:ext>
            </c:extLst>
          </c:dPt>
          <c:dPt>
            <c:idx val="3"/>
            <c:bubble3D val="0"/>
            <c:spPr>
              <a:solidFill>
                <a:srgbClr val="BFD0B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2E56-4A9C-A6FB-35E4013CA39A}"/>
              </c:ext>
            </c:extLst>
          </c:dPt>
          <c:dPt>
            <c:idx val="4"/>
            <c:bubble3D val="0"/>
            <c:spPr>
              <a:solidFill>
                <a:srgbClr val="ABC2AA"/>
              </a:solidFill>
              <a:ln>
                <a:solidFill>
                  <a:srgbClr val="B6CBB5"/>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2E56-4A9C-A6FB-35E4013CA39A}"/>
              </c:ext>
            </c:extLst>
          </c:dPt>
          <c:dPt>
            <c:idx val="5"/>
            <c:bubble3D val="0"/>
            <c:spPr>
              <a:solidFill>
                <a:srgbClr val="95B39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2E56-4A9C-A6FB-35E4013CA39A}"/>
              </c:ext>
            </c:extLst>
          </c:dPt>
          <c:dPt>
            <c:idx val="6"/>
            <c:bubble3D val="0"/>
            <c:spPr>
              <a:solidFill>
                <a:srgbClr val="7A9F79"/>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2E56-4A9C-A6FB-35E4013CA39A}"/>
              </c:ext>
            </c:extLst>
          </c:dPt>
          <c:dPt>
            <c:idx val="7"/>
            <c:bubble3D val="0"/>
            <c:spPr>
              <a:solidFill>
                <a:srgbClr val="FDDF8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E56-4A9C-A6FB-35E4013CA39A}"/>
              </c:ext>
            </c:extLst>
          </c:dPt>
          <c:dPt>
            <c:idx val="8"/>
            <c:bubble3D val="0"/>
            <c:spPr>
              <a:solidFill>
                <a:srgbClr val="C7A457"/>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2E56-4A9C-A6FB-35E4013CA39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'Feedback 1'!$C$26:$C$34</c:f>
              <c:strCache>
                <c:ptCount val="9"/>
                <c:pt idx="0">
                  <c:v>Instructor to individual feedback</c:v>
                </c:pt>
                <c:pt idx="1">
                  <c:v>Instructor to group feedback</c:v>
                </c:pt>
                <c:pt idx="2">
                  <c:v>Peer feedback</c:v>
                </c:pt>
                <c:pt idx="3">
                  <c:v>Audio clip feedback</c:v>
                </c:pt>
                <c:pt idx="4">
                  <c:v>Video feedback</c:v>
                </c:pt>
                <c:pt idx="5">
                  <c:v>Email feedback</c:v>
                </c:pt>
                <c:pt idx="6">
                  <c:v>Automatically generated feedback</c:v>
                </c:pt>
                <c:pt idx="7">
                  <c:v>Pre-due date feedback</c:v>
                </c:pt>
                <c:pt idx="8">
                  <c:v>Other</c:v>
                </c:pt>
              </c:strCache>
            </c:strRef>
          </c:cat>
          <c:val>
            <c:numRef>
              <c:f>'Feedback 1'!$D$26:$D$34</c:f>
              <c:numCache>
                <c:formatCode>General</c:formatCode>
                <c:ptCount val="9"/>
                <c:pt idx="0">
                  <c:v>10</c:v>
                </c:pt>
                <c:pt idx="1">
                  <c:v>10</c:v>
                </c:pt>
                <c:pt idx="2">
                  <c:v>10</c:v>
                </c:pt>
                <c:pt idx="3">
                  <c:v>10</c:v>
                </c:pt>
                <c:pt idx="4">
                  <c:v>10</c:v>
                </c:pt>
                <c:pt idx="5">
                  <c:v>10</c:v>
                </c:pt>
                <c:pt idx="6">
                  <c:v>20</c:v>
                </c:pt>
                <c:pt idx="7">
                  <c:v>10</c:v>
                </c:pt>
                <c:pt idx="8">
                  <c:v>10</c:v>
                </c:pt>
              </c:numCache>
            </c:numRef>
          </c:val>
          <c:extLst>
            <c:ext xmlns:c16="http://schemas.microsoft.com/office/drawing/2014/chart" uri="{C3380CC4-5D6E-409C-BE32-E72D297353CC}">
              <c16:uniqueId val="{00000000-13D2-4162-9AB6-30931087956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'Feedback 1'!$D$36</c:f>
              <c:strCache>
                <c:ptCount val="1"/>
                <c:pt idx="0">
                  <c:v>Feedback Types Count for Revised Course</c:v>
                </c:pt>
              </c:strCache>
            </c:strRef>
          </c:tx>
          <c:dPt>
            <c:idx val="0"/>
            <c:bubble3D val="0"/>
            <c:spPr>
              <a:solidFill>
                <a:srgbClr val="C2877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173-40A9-A230-5016FE0B4A26}"/>
              </c:ext>
            </c:extLst>
          </c:dPt>
          <c:dPt>
            <c:idx val="1"/>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4173-40A9-A230-5016FE0B4A26}"/>
              </c:ext>
            </c:extLst>
          </c:dPt>
          <c:dPt>
            <c:idx val="2"/>
            <c:bubble3D val="0"/>
            <c:spPr>
              <a:solidFill>
                <a:srgbClr val="AAA4C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4173-40A9-A230-5016FE0B4A26}"/>
              </c:ext>
            </c:extLst>
          </c:dPt>
          <c:dPt>
            <c:idx val="3"/>
            <c:bubble3D val="0"/>
            <c:spPr>
              <a:solidFill>
                <a:srgbClr val="BFD0B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4173-40A9-A230-5016FE0B4A26}"/>
              </c:ext>
            </c:extLst>
          </c:dPt>
          <c:dPt>
            <c:idx val="4"/>
            <c:bubble3D val="0"/>
            <c:spPr>
              <a:solidFill>
                <a:srgbClr val="ABC2A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4173-40A9-A230-5016FE0B4A26}"/>
              </c:ext>
            </c:extLst>
          </c:dPt>
          <c:dPt>
            <c:idx val="5"/>
            <c:bubble3D val="0"/>
            <c:spPr>
              <a:solidFill>
                <a:srgbClr val="95B39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4173-40A9-A230-5016FE0B4A26}"/>
              </c:ext>
            </c:extLst>
          </c:dPt>
          <c:dPt>
            <c:idx val="6"/>
            <c:bubble3D val="0"/>
            <c:spPr>
              <a:solidFill>
                <a:srgbClr val="7A9F79"/>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4173-40A9-A230-5016FE0B4A26}"/>
              </c:ext>
            </c:extLst>
          </c:dPt>
          <c:dPt>
            <c:idx val="7"/>
            <c:bubble3D val="0"/>
            <c:spPr>
              <a:solidFill>
                <a:srgbClr val="FDDF8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173-40A9-A230-5016FE0B4A26}"/>
              </c:ext>
            </c:extLst>
          </c:dPt>
          <c:dPt>
            <c:idx val="8"/>
            <c:bubble3D val="0"/>
            <c:spPr>
              <a:solidFill>
                <a:srgbClr val="C7A457"/>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4173-40A9-A230-5016FE0B4A2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'Feedback 1'!$C$37:$C$45</c:f>
              <c:strCache>
                <c:ptCount val="9"/>
                <c:pt idx="0">
                  <c:v>Instructor to individual feedback</c:v>
                </c:pt>
                <c:pt idx="1">
                  <c:v>Instructor to group feedback</c:v>
                </c:pt>
                <c:pt idx="2">
                  <c:v>Peer feedback</c:v>
                </c:pt>
                <c:pt idx="3">
                  <c:v>Audio clip feedback</c:v>
                </c:pt>
                <c:pt idx="4">
                  <c:v>Video feedback</c:v>
                </c:pt>
                <c:pt idx="5">
                  <c:v>Email feedback</c:v>
                </c:pt>
                <c:pt idx="6">
                  <c:v>Automatically generated feedback</c:v>
                </c:pt>
                <c:pt idx="7">
                  <c:v>Pre-due date feedback</c:v>
                </c:pt>
                <c:pt idx="8">
                  <c:v>Other</c:v>
                </c:pt>
              </c:strCache>
            </c:strRef>
          </c:cat>
          <c:val>
            <c:numRef>
              <c:f>'Feedback 1'!$D$37:$D$45</c:f>
              <c:numCache>
                <c:formatCode>General</c:formatCode>
                <c:ptCount val="9"/>
                <c:pt idx="0">
                  <c:v>10</c:v>
                </c:pt>
                <c:pt idx="1">
                  <c:v>10</c:v>
                </c:pt>
                <c:pt idx="2">
                  <c:v>10</c:v>
                </c:pt>
                <c:pt idx="3">
                  <c:v>10</c:v>
                </c:pt>
                <c:pt idx="4">
                  <c:v>10</c:v>
                </c:pt>
                <c:pt idx="5">
                  <c:v>10</c:v>
                </c:pt>
                <c:pt idx="6">
                  <c:v>20</c:v>
                </c:pt>
                <c:pt idx="7">
                  <c:v>10</c:v>
                </c:pt>
                <c:pt idx="8">
                  <c:v>10</c:v>
                </c:pt>
              </c:numCache>
            </c:numRef>
          </c:val>
          <c:extLst>
            <c:ext xmlns:c16="http://schemas.microsoft.com/office/drawing/2014/chart" uri="{C3380CC4-5D6E-409C-BE32-E72D297353CC}">
              <c16:uniqueId val="{00000000-7013-4B9C-9047-45C6E9F8A19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'Group activities'!$C$5</c:f>
              <c:strCache>
                <c:ptCount val="1"/>
                <c:pt idx="0">
                  <c:v>Group/individual activity Item count for current course</c:v>
                </c:pt>
              </c:strCache>
            </c:strRef>
          </c:tx>
          <c:dPt>
            <c:idx val="0"/>
            <c:bubble3D val="0"/>
            <c:spPr>
              <a:solidFill>
                <a:srgbClr val="FDDF8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5FF2-4E4D-8E5C-6CB352DD948B}"/>
              </c:ext>
            </c:extLst>
          </c:dPt>
          <c:dPt>
            <c:idx val="1"/>
            <c:bubble3D val="0"/>
            <c:spPr>
              <a:solidFill>
                <a:srgbClr val="FAF399"/>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FF2-4E4D-8E5C-6CB352DD948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'Group activities'!$B$6:$B$7</c:f>
              <c:strCache>
                <c:ptCount val="2"/>
                <c:pt idx="0">
                  <c:v>Activities for groups</c:v>
                </c:pt>
                <c:pt idx="1">
                  <c:v>Activities for individuals</c:v>
                </c:pt>
              </c:strCache>
            </c:strRef>
          </c:cat>
          <c:val>
            <c:numRef>
              <c:f>'Group activities'!$C$6:$C$7</c:f>
              <c:numCache>
                <c:formatCode>0</c:formatCode>
                <c:ptCount val="2"/>
                <c:pt idx="0">
                  <c:v>11</c:v>
                </c:pt>
                <c:pt idx="1">
                  <c:v>30</c:v>
                </c:pt>
              </c:numCache>
            </c:numRef>
          </c:val>
          <c:extLst>
            <c:ext xmlns:c16="http://schemas.microsoft.com/office/drawing/2014/chart" uri="{C3380CC4-5D6E-409C-BE32-E72D297353CC}">
              <c16:uniqueId val="{00000000-5FF2-4E4D-8E5C-6CB352DD948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'Group activities'!$C$13</c:f>
              <c:strCache>
                <c:ptCount val="1"/>
                <c:pt idx="0">
                  <c:v>Group/individual activity Item count for revised course</c:v>
                </c:pt>
              </c:strCache>
            </c:strRef>
          </c:tx>
          <c:dPt>
            <c:idx val="0"/>
            <c:bubble3D val="0"/>
            <c:spPr>
              <a:solidFill>
                <a:srgbClr val="FDDF8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6B61-41F4-AA9D-2DE3B2CE5F69}"/>
              </c:ext>
            </c:extLst>
          </c:dPt>
          <c:dPt>
            <c:idx val="1"/>
            <c:bubble3D val="0"/>
            <c:spPr>
              <a:solidFill>
                <a:srgbClr val="FAF399"/>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6B61-41F4-AA9D-2DE3B2CE5F6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'Group activities'!$B$14:$B$15</c:f>
              <c:strCache>
                <c:ptCount val="2"/>
                <c:pt idx="0">
                  <c:v>Activities for groups</c:v>
                </c:pt>
                <c:pt idx="1">
                  <c:v>Activities for individuals</c:v>
                </c:pt>
              </c:strCache>
            </c:strRef>
          </c:cat>
          <c:val>
            <c:numRef>
              <c:f>'Group activities'!$C$14:$C$15</c:f>
              <c:numCache>
                <c:formatCode>0</c:formatCode>
                <c:ptCount val="2"/>
                <c:pt idx="0">
                  <c:v>11</c:v>
                </c:pt>
                <c:pt idx="1">
                  <c:v>30</c:v>
                </c:pt>
              </c:numCache>
            </c:numRef>
          </c:val>
          <c:extLst>
            <c:ext xmlns:c16="http://schemas.microsoft.com/office/drawing/2014/chart" uri="{C3380CC4-5D6E-409C-BE32-E72D297353CC}">
              <c16:uniqueId val="{00000000-6B61-41F4-AA9D-2DE3B2CE5F6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Assessment!$D$5</c:f>
              <c:strCache>
                <c:ptCount val="1"/>
                <c:pt idx="0">
                  <c:v>Assessment types by count for current course</c:v>
                </c:pt>
              </c:strCache>
            </c:strRef>
          </c:tx>
          <c:dPt>
            <c:idx val="0"/>
            <c:bubble3D val="0"/>
            <c:spPr>
              <a:solidFill>
                <a:srgbClr val="12E2C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5FA-4DCE-B3C6-CF51FE13B52F}"/>
              </c:ext>
            </c:extLst>
          </c:dPt>
          <c:dPt>
            <c:idx val="1"/>
            <c:bubble3D val="0"/>
            <c:spPr>
              <a:solidFill>
                <a:srgbClr val="EFAF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D5FA-4DCE-B3C6-CF51FE13B52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Assessment!$C$6:$C$7</c:f>
              <c:strCache>
                <c:ptCount val="2"/>
                <c:pt idx="0">
                  <c:v>Formative assessment</c:v>
                </c:pt>
                <c:pt idx="1">
                  <c:v>Summative assessment</c:v>
                </c:pt>
              </c:strCache>
            </c:strRef>
          </c:cat>
          <c:val>
            <c:numRef>
              <c:f>Assessment!$D$6:$D$7</c:f>
              <c:numCache>
                <c:formatCode>General</c:formatCode>
                <c:ptCount val="2"/>
                <c:pt idx="0">
                  <c:v>4</c:v>
                </c:pt>
                <c:pt idx="1">
                  <c:v>1</c:v>
                </c:pt>
              </c:numCache>
            </c:numRef>
          </c:val>
          <c:extLst>
            <c:ext xmlns:c16="http://schemas.microsoft.com/office/drawing/2014/chart" uri="{C3380CC4-5D6E-409C-BE32-E72D297353CC}">
              <c16:uniqueId val="{00000000-D5FA-4DCE-B3C6-CF51FE13B52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Assessment!$D$12</c:f>
              <c:strCache>
                <c:ptCount val="1"/>
                <c:pt idx="0">
                  <c:v>Assessment types by count for revised course</c:v>
                </c:pt>
              </c:strCache>
            </c:strRef>
          </c:tx>
          <c:spPr>
            <a:solidFill>
              <a:srgbClr val="EFAFBD"/>
            </a:solidFill>
          </c:spPr>
          <c:dPt>
            <c:idx val="0"/>
            <c:bubble3D val="0"/>
            <c:spPr>
              <a:solidFill>
                <a:srgbClr val="12E2C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A6C3-4889-BFA7-C772DD624C03}"/>
              </c:ext>
            </c:extLst>
          </c:dPt>
          <c:dPt>
            <c:idx val="1"/>
            <c:bubble3D val="0"/>
            <c:spPr>
              <a:solidFill>
                <a:srgbClr val="EFAF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52A-42FA-BB9B-48C1F5E53CA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Assessment!$C$13:$C$14</c:f>
              <c:strCache>
                <c:ptCount val="2"/>
                <c:pt idx="0">
                  <c:v>Formative assessment</c:v>
                </c:pt>
                <c:pt idx="1">
                  <c:v>Summative assessment</c:v>
                </c:pt>
              </c:strCache>
            </c:strRef>
          </c:cat>
          <c:val>
            <c:numRef>
              <c:f>Assessment!$D$13:$D$14</c:f>
              <c:numCache>
                <c:formatCode>General</c:formatCode>
                <c:ptCount val="2"/>
                <c:pt idx="0">
                  <c:v>4</c:v>
                </c:pt>
                <c:pt idx="1">
                  <c:v>1</c:v>
                </c:pt>
              </c:numCache>
            </c:numRef>
          </c:val>
          <c:extLst>
            <c:ext xmlns:c16="http://schemas.microsoft.com/office/drawing/2014/chart" uri="{C3380CC4-5D6E-409C-BE32-E72D297353CC}">
              <c16:uniqueId val="{00000000-A6C3-4889-BFA7-C772DD624C0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Assessment!$D$25</c:f>
              <c:strCache>
                <c:ptCount val="1"/>
                <c:pt idx="0">
                  <c:v>Assessment types by points for current course</c:v>
                </c:pt>
              </c:strCache>
            </c:strRef>
          </c:tx>
          <c:dPt>
            <c:idx val="0"/>
            <c:bubble3D val="0"/>
            <c:spPr>
              <a:solidFill>
                <a:srgbClr val="12E2C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6F9-4092-B8C2-55D7DD9E0D1B}"/>
              </c:ext>
            </c:extLst>
          </c:dPt>
          <c:dPt>
            <c:idx val="1"/>
            <c:bubble3D val="0"/>
            <c:spPr>
              <a:solidFill>
                <a:srgbClr val="EFAF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46F9-4092-B8C2-55D7DD9E0D1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Assessment!$C$26:$C$27</c:f>
              <c:strCache>
                <c:ptCount val="2"/>
                <c:pt idx="0">
                  <c:v>Formative assessment</c:v>
                </c:pt>
                <c:pt idx="1">
                  <c:v>Summative assessment</c:v>
                </c:pt>
              </c:strCache>
            </c:strRef>
          </c:cat>
          <c:val>
            <c:numRef>
              <c:f>Assessment!$D$26:$D$27</c:f>
              <c:numCache>
                <c:formatCode>General</c:formatCode>
                <c:ptCount val="2"/>
                <c:pt idx="0">
                  <c:v>20</c:v>
                </c:pt>
                <c:pt idx="1">
                  <c:v>80</c:v>
                </c:pt>
              </c:numCache>
            </c:numRef>
          </c:val>
          <c:extLst>
            <c:ext xmlns:c16="http://schemas.microsoft.com/office/drawing/2014/chart" uri="{C3380CC4-5D6E-409C-BE32-E72D297353CC}">
              <c16:uniqueId val="{00000000-46F9-4092-B8C2-55D7DD9E0D1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Learning Types for Revised Course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'Learning Types'!$B$19</c:f>
              <c:strCache>
                <c:ptCount val="1"/>
                <c:pt idx="0">
                  <c:v>Acquisition</c:v>
                </c:pt>
              </c:strCache>
            </c:strRef>
          </c:tx>
          <c:spPr>
            <a:solidFill>
              <a:schemeClr val="accent1"/>
            </a:solidFill>
            <a:ln>
              <a:noFill/>
            </a:ln>
            <a:effectLst/>
          </c:spPr>
          <c:invertIfNegative val="0"/>
          <c:dPt>
            <c:idx val="0"/>
            <c:invertIfNegative val="0"/>
            <c:bubble3D val="0"/>
            <c:spPr>
              <a:solidFill>
                <a:srgbClr val="ADF7B6"/>
              </a:solidFill>
              <a:ln>
                <a:noFill/>
              </a:ln>
              <a:effectLst/>
            </c:spPr>
            <c:extLst>
              <c:ext xmlns:c16="http://schemas.microsoft.com/office/drawing/2014/chart" uri="{C3380CC4-5D6E-409C-BE32-E72D297353CC}">
                <c16:uniqueId val="{00000000-A1E7-486C-BFDC-34A35A944455}"/>
              </c:ext>
            </c:extLst>
          </c:dPt>
          <c:cat>
            <c:strRef>
              <c:f>'Learning Types'!$C$18</c:f>
              <c:strCache>
                <c:ptCount val="1"/>
                <c:pt idx="0">
                  <c:v>Learning Type in Hours for Revised Course</c:v>
                </c:pt>
              </c:strCache>
            </c:strRef>
          </c:cat>
          <c:val>
            <c:numRef>
              <c:f>'Learning Types'!$C$19</c:f>
              <c:numCache>
                <c:formatCode>General</c:formatCode>
                <c:ptCount val="1"/>
                <c:pt idx="0">
                  <c:v>28</c:v>
                </c:pt>
              </c:numCache>
            </c:numRef>
          </c:val>
          <c:extLst>
            <c:ext xmlns:c16="http://schemas.microsoft.com/office/drawing/2014/chart" uri="{C3380CC4-5D6E-409C-BE32-E72D297353CC}">
              <c16:uniqueId val="{00000000-DCB5-4F94-9819-CD03DB21B9EA}"/>
            </c:ext>
          </c:extLst>
        </c:ser>
        <c:ser>
          <c:idx val="1"/>
          <c:order val="1"/>
          <c:tx>
            <c:strRef>
              <c:f>'Learning Types'!$B$20</c:f>
              <c:strCache>
                <c:ptCount val="1"/>
                <c:pt idx="0">
                  <c:v>Discussion</c:v>
                </c:pt>
              </c:strCache>
            </c:strRef>
          </c:tx>
          <c:spPr>
            <a:solidFill>
              <a:schemeClr val="accent2"/>
            </a:solidFill>
            <a:ln>
              <a:noFill/>
            </a:ln>
            <a:effectLst/>
          </c:spPr>
          <c:invertIfNegative val="0"/>
          <c:dPt>
            <c:idx val="0"/>
            <c:invertIfNegative val="0"/>
            <c:bubble3D val="0"/>
            <c:spPr>
              <a:solidFill>
                <a:srgbClr val="FCF5C7"/>
              </a:solidFill>
              <a:ln>
                <a:noFill/>
              </a:ln>
              <a:effectLst/>
            </c:spPr>
            <c:extLst>
              <c:ext xmlns:c16="http://schemas.microsoft.com/office/drawing/2014/chart" uri="{C3380CC4-5D6E-409C-BE32-E72D297353CC}">
                <c16:uniqueId val="{00000001-A1E7-486C-BFDC-34A35A944455}"/>
              </c:ext>
            </c:extLst>
          </c:dPt>
          <c:cat>
            <c:strRef>
              <c:f>'Learning Types'!$C$18</c:f>
              <c:strCache>
                <c:ptCount val="1"/>
                <c:pt idx="0">
                  <c:v>Learning Type in Hours for Revised Course</c:v>
                </c:pt>
              </c:strCache>
            </c:strRef>
          </c:cat>
          <c:val>
            <c:numRef>
              <c:f>'Learning Types'!$C$20</c:f>
              <c:numCache>
                <c:formatCode>General</c:formatCode>
                <c:ptCount val="1"/>
                <c:pt idx="0">
                  <c:v>12</c:v>
                </c:pt>
              </c:numCache>
            </c:numRef>
          </c:val>
          <c:extLst>
            <c:ext xmlns:c16="http://schemas.microsoft.com/office/drawing/2014/chart" uri="{C3380CC4-5D6E-409C-BE32-E72D297353CC}">
              <c16:uniqueId val="{00000001-DCB5-4F94-9819-CD03DB21B9EA}"/>
            </c:ext>
          </c:extLst>
        </c:ser>
        <c:ser>
          <c:idx val="2"/>
          <c:order val="2"/>
          <c:tx>
            <c:strRef>
              <c:f>'Learning Types'!$B$21</c:f>
              <c:strCache>
                <c:ptCount val="1"/>
                <c:pt idx="0">
                  <c:v>Inquiry/ Investigation</c:v>
                </c:pt>
              </c:strCache>
            </c:strRef>
          </c:tx>
          <c:spPr>
            <a:solidFill>
              <a:srgbClr val="FFEE93"/>
            </a:solidFill>
            <a:ln>
              <a:noFill/>
            </a:ln>
            <a:effectLst/>
          </c:spPr>
          <c:invertIfNegative val="0"/>
          <c:cat>
            <c:strRef>
              <c:f>'Learning Types'!$C$18</c:f>
              <c:strCache>
                <c:ptCount val="1"/>
                <c:pt idx="0">
                  <c:v>Learning Type in Hours for Revised Course</c:v>
                </c:pt>
              </c:strCache>
            </c:strRef>
          </c:cat>
          <c:val>
            <c:numRef>
              <c:f>'Learning Types'!$C$21</c:f>
              <c:numCache>
                <c:formatCode>General</c:formatCode>
                <c:ptCount val="1"/>
                <c:pt idx="0">
                  <c:v>10</c:v>
                </c:pt>
              </c:numCache>
            </c:numRef>
          </c:val>
          <c:extLst>
            <c:ext xmlns:c16="http://schemas.microsoft.com/office/drawing/2014/chart" uri="{C3380CC4-5D6E-409C-BE32-E72D297353CC}">
              <c16:uniqueId val="{00000002-DCB5-4F94-9819-CD03DB21B9EA}"/>
            </c:ext>
          </c:extLst>
        </c:ser>
        <c:ser>
          <c:idx val="3"/>
          <c:order val="3"/>
          <c:tx>
            <c:strRef>
              <c:f>'Learning Types'!$B$22</c:f>
              <c:strCache>
                <c:ptCount val="1"/>
                <c:pt idx="0">
                  <c:v>Practice</c:v>
                </c:pt>
              </c:strCache>
            </c:strRef>
          </c:tx>
          <c:spPr>
            <a:solidFill>
              <a:schemeClr val="accent4"/>
            </a:solidFill>
            <a:ln>
              <a:noFill/>
            </a:ln>
            <a:effectLst/>
          </c:spPr>
          <c:invertIfNegative val="0"/>
          <c:cat>
            <c:strRef>
              <c:f>'Learning Types'!$C$18</c:f>
              <c:strCache>
                <c:ptCount val="1"/>
                <c:pt idx="0">
                  <c:v>Learning Type in Hours for Revised Course</c:v>
                </c:pt>
              </c:strCache>
            </c:strRef>
          </c:cat>
          <c:val>
            <c:numRef>
              <c:f>'Learning Types'!$C$22</c:f>
              <c:numCache>
                <c:formatCode>General</c:formatCode>
                <c:ptCount val="1"/>
                <c:pt idx="0">
                  <c:v>40</c:v>
                </c:pt>
              </c:numCache>
            </c:numRef>
          </c:val>
          <c:extLst>
            <c:ext xmlns:c16="http://schemas.microsoft.com/office/drawing/2014/chart" uri="{C3380CC4-5D6E-409C-BE32-E72D297353CC}">
              <c16:uniqueId val="{00000003-DCB5-4F94-9819-CD03DB21B9EA}"/>
            </c:ext>
          </c:extLst>
        </c:ser>
        <c:ser>
          <c:idx val="4"/>
          <c:order val="4"/>
          <c:tx>
            <c:strRef>
              <c:f>'Learning Types'!$B$23</c:f>
              <c:strCache>
                <c:ptCount val="1"/>
                <c:pt idx="0">
                  <c:v>Production</c:v>
                </c:pt>
              </c:strCache>
            </c:strRef>
          </c:tx>
          <c:spPr>
            <a:solidFill>
              <a:schemeClr val="accent5"/>
            </a:solidFill>
            <a:ln>
              <a:noFill/>
            </a:ln>
            <a:effectLst/>
          </c:spPr>
          <c:invertIfNegative val="0"/>
          <c:cat>
            <c:strRef>
              <c:f>'Learning Types'!$C$18</c:f>
              <c:strCache>
                <c:ptCount val="1"/>
                <c:pt idx="0">
                  <c:v>Learning Type in Hours for Revised Course</c:v>
                </c:pt>
              </c:strCache>
            </c:strRef>
          </c:cat>
          <c:val>
            <c:numRef>
              <c:f>'Learning Types'!$C$23</c:f>
              <c:numCache>
                <c:formatCode>General</c:formatCode>
                <c:ptCount val="1"/>
                <c:pt idx="0">
                  <c:v>17</c:v>
                </c:pt>
              </c:numCache>
            </c:numRef>
          </c:val>
          <c:extLst>
            <c:ext xmlns:c16="http://schemas.microsoft.com/office/drawing/2014/chart" uri="{C3380CC4-5D6E-409C-BE32-E72D297353CC}">
              <c16:uniqueId val="{00000004-DCB5-4F94-9819-CD03DB21B9EA}"/>
            </c:ext>
          </c:extLst>
        </c:ser>
        <c:ser>
          <c:idx val="5"/>
          <c:order val="5"/>
          <c:tx>
            <c:strRef>
              <c:f>'Learning Types'!$B$24</c:f>
              <c:strCache>
                <c:ptCount val="1"/>
                <c:pt idx="0">
                  <c:v>Assessment</c:v>
                </c:pt>
              </c:strCache>
            </c:strRef>
          </c:tx>
          <c:spPr>
            <a:solidFill>
              <a:schemeClr val="accent6"/>
            </a:solidFill>
            <a:ln>
              <a:noFill/>
            </a:ln>
            <a:effectLst/>
          </c:spPr>
          <c:invertIfNegative val="0"/>
          <c:cat>
            <c:strRef>
              <c:f>'Learning Types'!$C$18</c:f>
              <c:strCache>
                <c:ptCount val="1"/>
                <c:pt idx="0">
                  <c:v>Learning Type in Hours for Revised Course</c:v>
                </c:pt>
              </c:strCache>
            </c:strRef>
          </c:cat>
          <c:val>
            <c:numRef>
              <c:f>'Learning Types'!$C$24</c:f>
              <c:numCache>
                <c:formatCode>General</c:formatCode>
                <c:ptCount val="1"/>
                <c:pt idx="0">
                  <c:v>4</c:v>
                </c:pt>
              </c:numCache>
            </c:numRef>
          </c:val>
          <c:extLst>
            <c:ext xmlns:c16="http://schemas.microsoft.com/office/drawing/2014/chart" uri="{C3380CC4-5D6E-409C-BE32-E72D297353CC}">
              <c16:uniqueId val="{00000005-DCB5-4F94-9819-CD03DB21B9EA}"/>
            </c:ext>
          </c:extLst>
        </c:ser>
        <c:dLbls>
          <c:showLegendKey val="0"/>
          <c:showVal val="0"/>
          <c:showCatName val="0"/>
          <c:showSerName val="0"/>
          <c:showPercent val="0"/>
          <c:showBubbleSize val="0"/>
        </c:dLbls>
        <c:gapWidth val="219"/>
        <c:overlap val="-27"/>
        <c:axId val="1053208232"/>
        <c:axId val="1053204632"/>
      </c:barChart>
      <c:catAx>
        <c:axId val="1053208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204632"/>
        <c:crosses val="autoZero"/>
        <c:auto val="1"/>
        <c:lblAlgn val="ctr"/>
        <c:lblOffset val="100"/>
        <c:noMultiLvlLbl val="0"/>
      </c:catAx>
      <c:valAx>
        <c:axId val="1053204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208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Assessment!$D$32</c:f>
              <c:strCache>
                <c:ptCount val="1"/>
                <c:pt idx="0">
                  <c:v>Assessment types by points for revised course</c:v>
                </c:pt>
              </c:strCache>
            </c:strRef>
          </c:tx>
          <c:dPt>
            <c:idx val="0"/>
            <c:bubble3D val="0"/>
            <c:spPr>
              <a:solidFill>
                <a:srgbClr val="12E2C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8B7-4CC7-883E-10F354820667}"/>
              </c:ext>
            </c:extLst>
          </c:dPt>
          <c:dPt>
            <c:idx val="1"/>
            <c:bubble3D val="0"/>
            <c:spPr>
              <a:solidFill>
                <a:srgbClr val="EFAF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98B7-4CC7-883E-10F35482066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Assessment!$C$33:$C$34</c:f>
              <c:strCache>
                <c:ptCount val="2"/>
                <c:pt idx="0">
                  <c:v>Formative assessment</c:v>
                </c:pt>
                <c:pt idx="1">
                  <c:v>Summative assessment</c:v>
                </c:pt>
              </c:strCache>
            </c:strRef>
          </c:cat>
          <c:val>
            <c:numRef>
              <c:f>Assessment!$D$33:$D$34</c:f>
              <c:numCache>
                <c:formatCode>General</c:formatCode>
                <c:ptCount val="2"/>
                <c:pt idx="0">
                  <c:v>20</c:v>
                </c:pt>
                <c:pt idx="1">
                  <c:v>80</c:v>
                </c:pt>
              </c:numCache>
            </c:numRef>
          </c:val>
          <c:extLst>
            <c:ext xmlns:c16="http://schemas.microsoft.com/office/drawing/2014/chart" uri="{C3380CC4-5D6E-409C-BE32-E72D297353CC}">
              <c16:uniqueId val="{00000000-98B7-4CC7-883E-10F354820667}"/>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Assessment!$D$42</c:f>
              <c:strCache>
                <c:ptCount val="1"/>
                <c:pt idx="0">
                  <c:v>Assessment providers count for current course</c:v>
                </c:pt>
              </c:strCache>
            </c:strRef>
          </c:tx>
          <c:dPt>
            <c:idx val="0"/>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A28D-4C65-9AD1-DE6A9374F9BD}"/>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A98-4F8D-B29C-534A7B1CAA8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8A98-4F8D-B29C-534A7B1CAA84}"/>
              </c:ext>
            </c:extLst>
          </c:dPt>
          <c:dPt>
            <c:idx val="3"/>
            <c:bubble3D val="0"/>
            <c:spPr>
              <a:solidFill>
                <a:srgbClr val="74CCE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28D-4C65-9AD1-DE6A9374F9BD}"/>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8A98-4F8D-B29C-534A7B1CAA84}"/>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Assessment!$C$43:$C$47</c:f>
              <c:strCache>
                <c:ptCount val="5"/>
                <c:pt idx="0">
                  <c:v>Teacher</c:v>
                </c:pt>
                <c:pt idx="1">
                  <c:v>Automated</c:v>
                </c:pt>
                <c:pt idx="2">
                  <c:v>Peer</c:v>
                </c:pt>
                <c:pt idx="3">
                  <c:v>Self</c:v>
                </c:pt>
                <c:pt idx="4">
                  <c:v>Other</c:v>
                </c:pt>
              </c:strCache>
            </c:strRef>
          </c:cat>
          <c:val>
            <c:numRef>
              <c:f>Assessment!$D$43:$D$47</c:f>
              <c:numCache>
                <c:formatCode>General</c:formatCode>
                <c:ptCount val="5"/>
                <c:pt idx="0">
                  <c:v>1</c:v>
                </c:pt>
                <c:pt idx="3">
                  <c:v>4</c:v>
                </c:pt>
              </c:numCache>
            </c:numRef>
          </c:val>
          <c:extLst>
            <c:ext xmlns:c16="http://schemas.microsoft.com/office/drawing/2014/chart" uri="{C3380CC4-5D6E-409C-BE32-E72D297353CC}">
              <c16:uniqueId val="{00000000-A28D-4C65-9AD1-DE6A9374F9B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Assessment!$D$50</c:f>
              <c:strCache>
                <c:ptCount val="1"/>
                <c:pt idx="0">
                  <c:v>Assessment providers count for revised course</c:v>
                </c:pt>
              </c:strCache>
            </c:strRef>
          </c:tx>
          <c:spPr>
            <a:solidFill>
              <a:srgbClr val="74CCE2"/>
            </a:solidFill>
          </c:spPr>
          <c:dPt>
            <c:idx val="0"/>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F6A-4B24-8799-C7FF6261754F}"/>
              </c:ext>
            </c:extLst>
          </c:dPt>
          <c:dPt>
            <c:idx val="1"/>
            <c:bubble3D val="0"/>
            <c:spPr>
              <a:solidFill>
                <a:srgbClr val="74CCE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D091-4A68-89CD-10EBC2BFD85D}"/>
              </c:ext>
            </c:extLst>
          </c:dPt>
          <c:dPt>
            <c:idx val="2"/>
            <c:bubble3D val="0"/>
            <c:spPr>
              <a:solidFill>
                <a:srgbClr val="74CCE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D091-4A68-89CD-10EBC2BFD85D}"/>
              </c:ext>
            </c:extLst>
          </c:dPt>
          <c:dPt>
            <c:idx val="3"/>
            <c:bubble3D val="0"/>
            <c:spPr>
              <a:solidFill>
                <a:srgbClr val="74CCE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D091-4A68-89CD-10EBC2BFD85D}"/>
              </c:ext>
            </c:extLst>
          </c:dPt>
          <c:dPt>
            <c:idx val="4"/>
            <c:bubble3D val="0"/>
            <c:spPr>
              <a:solidFill>
                <a:srgbClr val="74CCE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D091-4A68-89CD-10EBC2BFD85D}"/>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Assessment!$C$51:$C$55</c:f>
              <c:strCache>
                <c:ptCount val="5"/>
                <c:pt idx="0">
                  <c:v>Teacher</c:v>
                </c:pt>
                <c:pt idx="1">
                  <c:v>Automated</c:v>
                </c:pt>
                <c:pt idx="2">
                  <c:v>Peer</c:v>
                </c:pt>
                <c:pt idx="3">
                  <c:v>Self</c:v>
                </c:pt>
                <c:pt idx="4">
                  <c:v>Other</c:v>
                </c:pt>
              </c:strCache>
            </c:strRef>
          </c:cat>
          <c:val>
            <c:numRef>
              <c:f>Assessment!$D$51:$D$55</c:f>
              <c:numCache>
                <c:formatCode>General</c:formatCode>
                <c:ptCount val="5"/>
                <c:pt idx="0">
                  <c:v>1</c:v>
                </c:pt>
                <c:pt idx="3">
                  <c:v>4</c:v>
                </c:pt>
              </c:numCache>
            </c:numRef>
          </c:val>
          <c:extLst>
            <c:ext xmlns:c16="http://schemas.microsoft.com/office/drawing/2014/chart" uri="{C3380CC4-5D6E-409C-BE32-E72D297353CC}">
              <c16:uniqueId val="{00000000-EF6A-4B24-8799-C7FF6261754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Comparison</a:t>
            </a:r>
            <a:r>
              <a:rPr lang="en-US" baseline="0"/>
              <a:t> of LO weight in % to LO workload %</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'[1]LO Weight &amp; Workload2'!$G$3</c:f>
              <c:strCache>
                <c:ptCount val="1"/>
                <c:pt idx="0">
                  <c:v>LO Weight in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'[1]LO Weight &amp; Workload2'!$F$4:$F$10</c:f>
              <c:strCache>
                <c:ptCount val="7"/>
                <c:pt idx="0">
                  <c:v>LO 1</c:v>
                </c:pt>
                <c:pt idx="1">
                  <c:v>LO 2</c:v>
                </c:pt>
                <c:pt idx="2">
                  <c:v>LO 3 &amp; 4</c:v>
                </c:pt>
                <c:pt idx="4">
                  <c:v>LO 5</c:v>
                </c:pt>
                <c:pt idx="5">
                  <c:v>LO 6</c:v>
                </c:pt>
                <c:pt idx="6">
                  <c:v>LO 7</c:v>
                </c:pt>
              </c:strCache>
            </c:strRef>
          </c:cat>
          <c:val>
            <c:numRef>
              <c:f>'[1]LO Weight &amp; Workload2'!$G$4:$G$10</c:f>
              <c:numCache>
                <c:formatCode>General</c:formatCode>
                <c:ptCount val="7"/>
                <c:pt idx="0">
                  <c:v>12</c:v>
                </c:pt>
                <c:pt idx="1">
                  <c:v>16</c:v>
                </c:pt>
                <c:pt idx="2">
                  <c:v>28</c:v>
                </c:pt>
                <c:pt idx="4">
                  <c:v>4</c:v>
                </c:pt>
                <c:pt idx="5">
                  <c:v>32</c:v>
                </c:pt>
                <c:pt idx="6">
                  <c:v>12</c:v>
                </c:pt>
              </c:numCache>
            </c:numRef>
          </c:val>
          <c:extLst>
            <c:ext xmlns:c16="http://schemas.microsoft.com/office/drawing/2014/chart" uri="{C3380CC4-5D6E-409C-BE32-E72D297353CC}">
              <c16:uniqueId val="{00000000-5062-45F1-9915-9E757D550C10}"/>
            </c:ext>
          </c:extLst>
        </c:ser>
        <c:ser>
          <c:idx val="1"/>
          <c:order val="1"/>
          <c:tx>
            <c:strRef>
              <c:f>'[1]LO Weight &amp; Workload2'!$H$3</c:f>
              <c:strCache>
                <c:ptCount val="1"/>
                <c:pt idx="0">
                  <c:v>Workload in % per learning outcome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'[1]LO Weight &amp; Workload2'!$F$4:$F$10</c:f>
              <c:strCache>
                <c:ptCount val="7"/>
                <c:pt idx="0">
                  <c:v>LO 1</c:v>
                </c:pt>
                <c:pt idx="1">
                  <c:v>LO 2</c:v>
                </c:pt>
                <c:pt idx="2">
                  <c:v>LO 3 &amp; 4</c:v>
                </c:pt>
                <c:pt idx="4">
                  <c:v>LO 5</c:v>
                </c:pt>
                <c:pt idx="5">
                  <c:v>LO 6</c:v>
                </c:pt>
                <c:pt idx="6">
                  <c:v>LO 7</c:v>
                </c:pt>
              </c:strCache>
            </c:strRef>
          </c:cat>
          <c:val>
            <c:numRef>
              <c:f>'[1]LO Weight &amp; Workload2'!$H$4:$H$10</c:f>
              <c:numCache>
                <c:formatCode>General</c:formatCode>
                <c:ptCount val="7"/>
                <c:pt idx="0">
                  <c:v>11.666666666666666</c:v>
                </c:pt>
                <c:pt idx="1">
                  <c:v>13.333333333333334</c:v>
                </c:pt>
                <c:pt idx="2">
                  <c:v>23.333333333333332</c:v>
                </c:pt>
                <c:pt idx="4">
                  <c:v>3.3333333333333335</c:v>
                </c:pt>
                <c:pt idx="5">
                  <c:v>26.666666666666668</c:v>
                </c:pt>
                <c:pt idx="6">
                  <c:v>14.166666666666666</c:v>
                </c:pt>
              </c:numCache>
            </c:numRef>
          </c:val>
          <c:extLst>
            <c:ext xmlns:c16="http://schemas.microsoft.com/office/drawing/2014/chart" uri="{C3380CC4-5D6E-409C-BE32-E72D297353CC}">
              <c16:uniqueId val="{00000001-5062-45F1-9915-9E757D550C10}"/>
            </c:ext>
          </c:extLst>
        </c:ser>
        <c:dLbls>
          <c:showLegendKey val="0"/>
          <c:showVal val="0"/>
          <c:showCatName val="0"/>
          <c:showSerName val="0"/>
          <c:showPercent val="0"/>
          <c:showBubbleSize val="0"/>
        </c:dLbls>
        <c:gapWidth val="100"/>
        <c:overlap val="-24"/>
        <c:axId val="1891300240"/>
        <c:axId val="1891244080"/>
      </c:barChart>
      <c:catAx>
        <c:axId val="18913002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91244080"/>
        <c:crosses val="autoZero"/>
        <c:auto val="1"/>
        <c:lblAlgn val="ctr"/>
        <c:lblOffset val="100"/>
        <c:noMultiLvlLbl val="0"/>
      </c:catAx>
      <c:valAx>
        <c:axId val="18912440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91300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Modes!$D$6</c:f>
              <c:strCache>
                <c:ptCount val="1"/>
                <c:pt idx="0">
                  <c:v>% of time in mode for current course</c:v>
                </c:pt>
              </c:strCache>
            </c:strRef>
          </c:tx>
          <c:dPt>
            <c:idx val="0"/>
            <c:bubble3D val="0"/>
            <c:spPr>
              <a:solidFill>
                <a:srgbClr val="4D96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700-4AA5-87A3-56BF7FAC6ECC}"/>
              </c:ext>
            </c:extLst>
          </c:dPt>
          <c:dPt>
            <c:idx val="1"/>
            <c:bubble3D val="0"/>
            <c:spPr>
              <a:solidFill>
                <a:srgbClr val="63BFF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700-4AA5-87A3-56BF7FAC6EC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700-4AA5-87A3-56BF7FAC6ECC}"/>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Modes!$C$7:$C$9</c:f>
              <c:strCache>
                <c:ptCount val="3"/>
                <c:pt idx="0">
                  <c:v>On-site</c:v>
                </c:pt>
                <c:pt idx="1">
                  <c:v>Online</c:v>
                </c:pt>
                <c:pt idx="2">
                  <c:v>Hybrid</c:v>
                </c:pt>
              </c:strCache>
            </c:strRef>
          </c:cat>
          <c:val>
            <c:numRef>
              <c:f>Modes!$D$7:$D$9</c:f>
              <c:numCache>
                <c:formatCode>0%</c:formatCode>
                <c:ptCount val="3"/>
                <c:pt idx="0">
                  <c:v>0.82</c:v>
                </c:pt>
                <c:pt idx="1">
                  <c:v>0.01</c:v>
                </c:pt>
                <c:pt idx="2">
                  <c:v>0.17</c:v>
                </c:pt>
              </c:numCache>
            </c:numRef>
          </c:val>
          <c:extLst>
            <c:ext xmlns:c16="http://schemas.microsoft.com/office/drawing/2014/chart" uri="{C3380CC4-5D6E-409C-BE32-E72D297353CC}">
              <c16:uniqueId val="{00000006-B700-4AA5-87A3-56BF7FAC6EC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Modes!$D$13</c:f>
              <c:strCache>
                <c:ptCount val="1"/>
                <c:pt idx="0">
                  <c:v>% of time in mode for revised course</c:v>
                </c:pt>
              </c:strCache>
            </c:strRef>
          </c:tx>
          <c:dPt>
            <c:idx val="0"/>
            <c:bubble3D val="0"/>
            <c:spPr>
              <a:solidFill>
                <a:srgbClr val="4D96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303-4648-84CB-2BC4F3377752}"/>
              </c:ext>
            </c:extLst>
          </c:dPt>
          <c:dPt>
            <c:idx val="1"/>
            <c:bubble3D val="0"/>
            <c:spPr>
              <a:solidFill>
                <a:srgbClr val="63BFF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303-4648-84CB-2BC4F337775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303-4648-84CB-2BC4F3377752}"/>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Modes!$C$14:$C$16</c:f>
              <c:strCache>
                <c:ptCount val="3"/>
                <c:pt idx="0">
                  <c:v>On-site</c:v>
                </c:pt>
                <c:pt idx="1">
                  <c:v>Online</c:v>
                </c:pt>
                <c:pt idx="2">
                  <c:v>Hybrid</c:v>
                </c:pt>
              </c:strCache>
            </c:strRef>
          </c:cat>
          <c:val>
            <c:numRef>
              <c:f>Modes!$D$14:$D$16</c:f>
              <c:numCache>
                <c:formatCode>0%</c:formatCode>
                <c:ptCount val="3"/>
                <c:pt idx="0">
                  <c:v>0.82</c:v>
                </c:pt>
                <c:pt idx="1">
                  <c:v>0.01</c:v>
                </c:pt>
                <c:pt idx="2">
                  <c:v>0.17</c:v>
                </c:pt>
              </c:numCache>
            </c:numRef>
          </c:val>
          <c:extLst>
            <c:ext xmlns:c16="http://schemas.microsoft.com/office/drawing/2014/chart" uri="{C3380CC4-5D6E-409C-BE32-E72D297353CC}">
              <c16:uniqueId val="{00000006-9303-4648-84CB-2BC4F337775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Modes!$D$26</c:f>
              <c:strCache>
                <c:ptCount val="1"/>
                <c:pt idx="0">
                  <c:v>% of time in mode</c:v>
                </c:pt>
              </c:strCache>
            </c:strRef>
          </c:tx>
          <c:dPt>
            <c:idx val="0"/>
            <c:bubble3D val="0"/>
            <c:spPr>
              <a:solidFill>
                <a:srgbClr val="B4F5BF"/>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E0B-476A-8294-766F47590933}"/>
              </c:ext>
            </c:extLst>
          </c:dPt>
          <c:dPt>
            <c:idx val="1"/>
            <c:bubble3D val="0"/>
            <c:spPr>
              <a:solidFill>
                <a:srgbClr val="8DC29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DE0B-476A-8294-766F4759093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Modes!$C$27:$C$28</c:f>
              <c:strCache>
                <c:ptCount val="2"/>
                <c:pt idx="0">
                  <c:v>Synchronous</c:v>
                </c:pt>
                <c:pt idx="1">
                  <c:v>Asynchronous</c:v>
                </c:pt>
              </c:strCache>
            </c:strRef>
          </c:cat>
          <c:val>
            <c:numRef>
              <c:f>Modes!$D$27:$D$28</c:f>
              <c:numCache>
                <c:formatCode>0%</c:formatCode>
                <c:ptCount val="2"/>
                <c:pt idx="0">
                  <c:v>0.82</c:v>
                </c:pt>
                <c:pt idx="1">
                  <c:v>0.18</c:v>
                </c:pt>
              </c:numCache>
            </c:numRef>
          </c:val>
          <c:extLst>
            <c:ext xmlns:c16="http://schemas.microsoft.com/office/drawing/2014/chart" uri="{C3380CC4-5D6E-409C-BE32-E72D297353CC}">
              <c16:uniqueId val="{00000000-DE0B-476A-8294-766F4759093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Modes!$D$33</c:f>
              <c:strCache>
                <c:ptCount val="1"/>
                <c:pt idx="0">
                  <c:v>% of time in mode</c:v>
                </c:pt>
              </c:strCache>
            </c:strRef>
          </c:tx>
          <c:dPt>
            <c:idx val="0"/>
            <c:bubble3D val="0"/>
            <c:spPr>
              <a:solidFill>
                <a:srgbClr val="B4F5BF"/>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057-4474-ACCB-53ECCC2E1AF8}"/>
              </c:ext>
            </c:extLst>
          </c:dPt>
          <c:dPt>
            <c:idx val="1"/>
            <c:bubble3D val="0"/>
            <c:spPr>
              <a:solidFill>
                <a:srgbClr val="8DC29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4057-4474-ACCB-53ECCC2E1AF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Modes!$C$34:$C$35</c:f>
              <c:strCache>
                <c:ptCount val="2"/>
                <c:pt idx="0">
                  <c:v>Synchronous</c:v>
                </c:pt>
                <c:pt idx="1">
                  <c:v>Asynchronous</c:v>
                </c:pt>
              </c:strCache>
            </c:strRef>
          </c:cat>
          <c:val>
            <c:numRef>
              <c:f>Modes!$D$34:$D$35</c:f>
              <c:numCache>
                <c:formatCode>0%</c:formatCode>
                <c:ptCount val="2"/>
                <c:pt idx="0">
                  <c:v>0.82</c:v>
                </c:pt>
                <c:pt idx="1">
                  <c:v>0.18</c:v>
                </c:pt>
              </c:numCache>
            </c:numRef>
          </c:val>
          <c:extLst>
            <c:ext xmlns:c16="http://schemas.microsoft.com/office/drawing/2014/chart" uri="{C3380CC4-5D6E-409C-BE32-E72D297353CC}">
              <c16:uniqueId val="{00000000-4057-4474-ACCB-53ECCC2E1AF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Modes!$D$47</c:f>
              <c:strCache>
                <c:ptCount val="1"/>
                <c:pt idx="0">
                  <c:v>% of time in mode</c:v>
                </c:pt>
              </c:strCache>
            </c:strRef>
          </c:tx>
          <c:spPr>
            <a:solidFill>
              <a:srgbClr val="A686F5"/>
            </a:solidFill>
          </c:spPr>
          <c:dPt>
            <c:idx val="0"/>
            <c:bubble3D val="0"/>
            <c:spPr>
              <a:solidFill>
                <a:srgbClr val="836BC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3A1-4DDE-BD40-78B239DC8F23}"/>
              </c:ext>
            </c:extLst>
          </c:dPt>
          <c:dPt>
            <c:idx val="1"/>
            <c:bubble3D val="0"/>
            <c:spPr>
              <a:solidFill>
                <a:srgbClr val="A686F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C14-4DD0-B5E4-D128F5D095C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Modes!$C$48:$C$49</c:f>
              <c:strCache>
                <c:ptCount val="2"/>
                <c:pt idx="0">
                  <c:v>Teacher present</c:v>
                </c:pt>
                <c:pt idx="1">
                  <c:v>Teacher not present</c:v>
                </c:pt>
              </c:strCache>
            </c:strRef>
          </c:cat>
          <c:val>
            <c:numRef>
              <c:f>Modes!$D$48:$D$49</c:f>
              <c:numCache>
                <c:formatCode>0%</c:formatCode>
                <c:ptCount val="2"/>
                <c:pt idx="0">
                  <c:v>0.18</c:v>
                </c:pt>
                <c:pt idx="1">
                  <c:v>0.82</c:v>
                </c:pt>
              </c:numCache>
            </c:numRef>
          </c:val>
          <c:extLst>
            <c:ext xmlns:c16="http://schemas.microsoft.com/office/drawing/2014/chart" uri="{C3380CC4-5D6E-409C-BE32-E72D297353CC}">
              <c16:uniqueId val="{00000000-43A1-4DDE-BD40-78B239DC8F2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Modes!$D$54</c:f>
              <c:strCache>
                <c:ptCount val="1"/>
                <c:pt idx="0">
                  <c:v>% of time in mode</c:v>
                </c:pt>
              </c:strCache>
            </c:strRef>
          </c:tx>
          <c:dPt>
            <c:idx val="0"/>
            <c:bubble3D val="0"/>
            <c:spPr>
              <a:solidFill>
                <a:srgbClr val="836BC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BAA-4781-AF3D-E95196860188}"/>
              </c:ext>
            </c:extLst>
          </c:dPt>
          <c:dPt>
            <c:idx val="1"/>
            <c:bubble3D val="0"/>
            <c:spPr>
              <a:solidFill>
                <a:srgbClr val="A686F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9BAA-4781-AF3D-E9519686018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Modes!$C$55:$C$56</c:f>
              <c:strCache>
                <c:ptCount val="2"/>
                <c:pt idx="0">
                  <c:v>Teacher present</c:v>
                </c:pt>
                <c:pt idx="1">
                  <c:v>Teacher not present</c:v>
                </c:pt>
              </c:strCache>
            </c:strRef>
          </c:cat>
          <c:val>
            <c:numRef>
              <c:f>Modes!$D$55:$D$56</c:f>
              <c:numCache>
                <c:formatCode>0%</c:formatCode>
                <c:ptCount val="2"/>
                <c:pt idx="0">
                  <c:v>0.18</c:v>
                </c:pt>
                <c:pt idx="1">
                  <c:v>0.82</c:v>
                </c:pt>
              </c:numCache>
            </c:numRef>
          </c:val>
          <c:extLst>
            <c:ext xmlns:c16="http://schemas.microsoft.com/office/drawing/2014/chart" uri="{C3380CC4-5D6E-409C-BE32-E72D297353CC}">
              <c16:uniqueId val="{00000000-9BAA-4781-AF3D-E951968601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437-4FB6-8888-F49350789973}"/>
              </c:ext>
            </c:extLst>
          </c:dPt>
          <c:dPt>
            <c:idx val="1"/>
            <c:bubble3D val="0"/>
            <c:spPr>
              <a:solidFill>
                <a:srgbClr val="C2877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4437-4FB6-8888-F4935078997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Collaboration!$C$6:$C$7</c:f>
              <c:strCache>
                <c:ptCount val="2"/>
                <c:pt idx="0">
                  <c:v>Collaboration</c:v>
                </c:pt>
                <c:pt idx="1">
                  <c:v>No collaboration</c:v>
                </c:pt>
              </c:strCache>
            </c:strRef>
          </c:cat>
          <c:val>
            <c:numRef>
              <c:f>Collaboration!$D$6:$D$7</c:f>
              <c:numCache>
                <c:formatCode>0%</c:formatCode>
                <c:ptCount val="2"/>
                <c:pt idx="0">
                  <c:v>0.14000000000000001</c:v>
                </c:pt>
                <c:pt idx="1">
                  <c:v>0.86</c:v>
                </c:pt>
              </c:numCache>
            </c:numRef>
          </c:val>
          <c:extLst>
            <c:ext xmlns:c16="http://schemas.microsoft.com/office/drawing/2014/chart" uri="{C3380CC4-5D6E-409C-BE32-E72D297353CC}">
              <c16:uniqueId val="{00000004-4437-4FB6-8888-F493507899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editAs="oneCell">
    <xdr:from>
      <xdr:col>5</xdr:col>
      <xdr:colOff>319632</xdr:colOff>
      <xdr:row>31</xdr:row>
      <xdr:rowOff>179456</xdr:rowOff>
    </xdr:from>
    <xdr:to>
      <xdr:col>7</xdr:col>
      <xdr:colOff>5348521</xdr:colOff>
      <xdr:row>71</xdr:row>
      <xdr:rowOff>72904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13157675" y="8130760"/>
          <a:ext cx="11254650" cy="84486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1704975</xdr:colOff>
      <xdr:row>21</xdr:row>
      <xdr:rowOff>171450</xdr:rowOff>
    </xdr:from>
    <xdr:to>
      <xdr:col>6</xdr:col>
      <xdr:colOff>1982054</xdr:colOff>
      <xdr:row>24</xdr:row>
      <xdr:rowOff>134794</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87025" y="10153650"/>
          <a:ext cx="6115904" cy="5906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585389</xdr:colOff>
      <xdr:row>17</xdr:row>
      <xdr:rowOff>190898</xdr:rowOff>
    </xdr:from>
    <xdr:to>
      <xdr:col>26</xdr:col>
      <xdr:colOff>18254</xdr:colOff>
      <xdr:row>26</xdr:row>
      <xdr:rowOff>406004</xdr:rowOff>
    </xdr:to>
    <xdr:pic>
      <xdr:nvPicPr>
        <xdr:cNvPr id="4" name="Picture 3">
          <a:extLst>
            <a:ext uri="{FF2B5EF4-FFF2-40B4-BE49-F238E27FC236}">
              <a16:creationId xmlns:a16="http://schemas.microsoft.com/office/drawing/2014/main" id="{00000000-0008-0000-1300-000004000000}"/>
            </a:ext>
            <a:ext uri="{147F2762-F138-4A5C-976F-8EAC2B608ADB}">
              <a16:predDERef xmlns:a16="http://schemas.microsoft.com/office/drawing/2014/main" pred="{5F9973CB-B047-4BFA-A24E-C17752B78EFC}"/>
            </a:ext>
          </a:extLst>
        </xdr:cNvPr>
        <xdr:cNvPicPr>
          <a:picLocks noChangeAspect="1"/>
        </xdr:cNvPicPr>
      </xdr:nvPicPr>
      <xdr:blipFill>
        <a:blip xmlns:r="http://schemas.openxmlformats.org/officeDocument/2006/relationships" r:embed="rId1"/>
        <a:stretch>
          <a:fillRect/>
        </a:stretch>
      </xdr:blipFill>
      <xdr:spPr>
        <a:xfrm>
          <a:off x="15656717" y="3901679"/>
          <a:ext cx="7300912" cy="3896122"/>
        </a:xfrm>
        <a:prstGeom prst="rect">
          <a:avLst/>
        </a:prstGeom>
      </xdr:spPr>
    </xdr:pic>
    <xdr:clientData/>
  </xdr:twoCellAnchor>
  <xdr:twoCellAnchor editAs="oneCell">
    <xdr:from>
      <xdr:col>13</xdr:col>
      <xdr:colOff>548481</xdr:colOff>
      <xdr:row>1</xdr:row>
      <xdr:rowOff>186927</xdr:rowOff>
    </xdr:from>
    <xdr:to>
      <xdr:col>31</xdr:col>
      <xdr:colOff>57546</xdr:colOff>
      <xdr:row>11</xdr:row>
      <xdr:rowOff>107552</xdr:rowOff>
    </xdr:to>
    <xdr:pic>
      <xdr:nvPicPr>
        <xdr:cNvPr id="6" name="Picture 5">
          <a:extLst>
            <a:ext uri="{FF2B5EF4-FFF2-40B4-BE49-F238E27FC236}">
              <a16:creationId xmlns:a16="http://schemas.microsoft.com/office/drawing/2014/main" id="{00000000-0008-0000-1300-000006000000}"/>
            </a:ext>
            <a:ext uri="{147F2762-F138-4A5C-976F-8EAC2B608ADB}">
              <a16:predDERef xmlns:a16="http://schemas.microsoft.com/office/drawing/2014/main" pred="{A5DFA85D-B554-4055-B109-94D08D088D22}"/>
            </a:ext>
          </a:extLst>
        </xdr:cNvPr>
        <xdr:cNvPicPr>
          <a:picLocks noChangeAspect="1"/>
        </xdr:cNvPicPr>
      </xdr:nvPicPr>
      <xdr:blipFill>
        <a:blip xmlns:r="http://schemas.openxmlformats.org/officeDocument/2006/relationships" r:embed="rId2"/>
        <a:stretch>
          <a:fillRect/>
        </a:stretch>
      </xdr:blipFill>
      <xdr:spPr>
        <a:xfrm>
          <a:off x="15619809" y="305990"/>
          <a:ext cx="10403284" cy="2202656"/>
        </a:xfrm>
        <a:prstGeom prst="rect">
          <a:avLst/>
        </a:prstGeom>
      </xdr:spPr>
    </xdr:pic>
    <xdr:clientData/>
  </xdr:twoCellAnchor>
  <xdr:twoCellAnchor editAs="oneCell">
    <xdr:from>
      <xdr:col>14</xdr:col>
      <xdr:colOff>0</xdr:colOff>
      <xdr:row>26</xdr:row>
      <xdr:rowOff>409575</xdr:rowOff>
    </xdr:from>
    <xdr:to>
      <xdr:col>23</xdr:col>
      <xdr:colOff>485775</xdr:colOff>
      <xdr:row>33</xdr:row>
      <xdr:rowOff>142875</xdr:rowOff>
    </xdr:to>
    <xdr:pic>
      <xdr:nvPicPr>
        <xdr:cNvPr id="8" name="Picture 7">
          <a:extLst>
            <a:ext uri="{FF2B5EF4-FFF2-40B4-BE49-F238E27FC236}">
              <a16:creationId xmlns:a16="http://schemas.microsoft.com/office/drawing/2014/main" id="{00000000-0008-0000-1300-000008000000}"/>
            </a:ext>
            <a:ext uri="{147F2762-F138-4A5C-976F-8EAC2B608ADB}">
              <a16:predDERef xmlns:a16="http://schemas.microsoft.com/office/drawing/2014/main" pred="{ACDA4A50-11D1-416A-38E2-451FD326A378}"/>
            </a:ext>
          </a:extLst>
        </xdr:cNvPr>
        <xdr:cNvPicPr>
          <a:picLocks noChangeAspect="1"/>
        </xdr:cNvPicPr>
      </xdr:nvPicPr>
      <xdr:blipFill>
        <a:blip xmlns:r="http://schemas.openxmlformats.org/officeDocument/2006/relationships" r:embed="rId3"/>
        <a:stretch>
          <a:fillRect/>
        </a:stretch>
      </xdr:blipFill>
      <xdr:spPr>
        <a:xfrm>
          <a:off x="15287625" y="7753350"/>
          <a:ext cx="5972175" cy="3362325"/>
        </a:xfrm>
        <a:prstGeom prst="rect">
          <a:avLst/>
        </a:prstGeom>
      </xdr:spPr>
    </xdr:pic>
    <xdr:clientData/>
  </xdr:twoCellAnchor>
  <xdr:twoCellAnchor editAs="oneCell">
    <xdr:from>
      <xdr:col>8</xdr:col>
      <xdr:colOff>635000</xdr:colOff>
      <xdr:row>35</xdr:row>
      <xdr:rowOff>59532</xdr:rowOff>
    </xdr:from>
    <xdr:to>
      <xdr:col>13</xdr:col>
      <xdr:colOff>4029</xdr:colOff>
      <xdr:row>37</xdr:row>
      <xdr:rowOff>203680</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32813" y="11469688"/>
          <a:ext cx="6115904" cy="5906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38100</xdr:colOff>
      <xdr:row>34</xdr:row>
      <xdr:rowOff>28575</xdr:rowOff>
    </xdr:from>
    <xdr:to>
      <xdr:col>13</xdr:col>
      <xdr:colOff>1038225</xdr:colOff>
      <xdr:row>41</xdr:row>
      <xdr:rowOff>135619</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48625" y="6324600"/>
          <a:ext cx="7772400" cy="1640569"/>
        </a:xfrm>
        <a:prstGeom prst="rect">
          <a:avLst/>
        </a:prstGeom>
      </xdr:spPr>
    </xdr:pic>
    <xdr:clientData/>
  </xdr:twoCellAnchor>
  <xdr:twoCellAnchor editAs="oneCell">
    <xdr:from>
      <xdr:col>14</xdr:col>
      <xdr:colOff>169050</xdr:colOff>
      <xdr:row>34</xdr:row>
      <xdr:rowOff>188100</xdr:rowOff>
    </xdr:from>
    <xdr:to>
      <xdr:col>19</xdr:col>
      <xdr:colOff>303285</xdr:colOff>
      <xdr:row>38</xdr:row>
      <xdr:rowOff>102485</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3900" y="6484125"/>
          <a:ext cx="6344535" cy="790685"/>
        </a:xfrm>
        <a:prstGeom prst="rect">
          <a:avLst/>
        </a:prstGeom>
      </xdr:spPr>
    </xdr:pic>
    <xdr:clientData/>
  </xdr:twoCellAnchor>
  <xdr:twoCellAnchor editAs="oneCell">
    <xdr:from>
      <xdr:col>1</xdr:col>
      <xdr:colOff>166650</xdr:colOff>
      <xdr:row>34</xdr:row>
      <xdr:rowOff>19050</xdr:rowOff>
    </xdr:from>
    <xdr:to>
      <xdr:col>6</xdr:col>
      <xdr:colOff>1119150</xdr:colOff>
      <xdr:row>52</xdr:row>
      <xdr:rowOff>116264</xdr:rowOff>
    </xdr:to>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6650" y="6315075"/>
          <a:ext cx="7772400" cy="4126289"/>
        </a:xfrm>
        <a:prstGeom prst="rect">
          <a:avLst/>
        </a:prstGeom>
      </xdr:spPr>
    </xdr:pic>
    <xdr:clientData/>
  </xdr:twoCellAnchor>
  <xdr:twoCellAnchor editAs="oneCell">
    <xdr:from>
      <xdr:col>3</xdr:col>
      <xdr:colOff>57150</xdr:colOff>
      <xdr:row>54</xdr:row>
      <xdr:rowOff>85725</xdr:rowOff>
    </xdr:from>
    <xdr:to>
      <xdr:col>6</xdr:col>
      <xdr:colOff>1134329</xdr:colOff>
      <xdr:row>57</xdr:row>
      <xdr:rowOff>19132</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38325" y="10848975"/>
          <a:ext cx="6115904" cy="5906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585390</xdr:colOff>
      <xdr:row>35</xdr:row>
      <xdr:rowOff>119062</xdr:rowOff>
    </xdr:from>
    <xdr:to>
      <xdr:col>12</xdr:col>
      <xdr:colOff>1303794</xdr:colOff>
      <xdr:row>38</xdr:row>
      <xdr:rowOff>54850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61796" y="11459765"/>
          <a:ext cx="6115904" cy="5906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238125</xdr:colOff>
      <xdr:row>16</xdr:row>
      <xdr:rowOff>114300</xdr:rowOff>
    </xdr:from>
    <xdr:to>
      <xdr:col>2</xdr:col>
      <xdr:colOff>4877654</xdr:colOff>
      <xdr:row>19</xdr:row>
      <xdr:rowOff>47707</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4114800"/>
          <a:ext cx="6115904" cy="5906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214312</xdr:colOff>
      <xdr:row>2</xdr:row>
      <xdr:rowOff>61912</xdr:rowOff>
    </xdr:from>
    <xdr:to>
      <xdr:col>10</xdr:col>
      <xdr:colOff>519112</xdr:colOff>
      <xdr:row>12</xdr:row>
      <xdr:rowOff>176212</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271462</xdr:colOff>
      <xdr:row>15</xdr:row>
      <xdr:rowOff>80962</xdr:rowOff>
    </xdr:from>
    <xdr:to>
      <xdr:col>10</xdr:col>
      <xdr:colOff>576262</xdr:colOff>
      <xdr:row>26</xdr:row>
      <xdr:rowOff>100012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138113</xdr:colOff>
      <xdr:row>4</xdr:row>
      <xdr:rowOff>147638</xdr:rowOff>
    </xdr:from>
    <xdr:to>
      <xdr:col>12</xdr:col>
      <xdr:colOff>190500</xdr:colOff>
      <xdr:row>16</xdr:row>
      <xdr:rowOff>95251</xdr:rowOff>
    </xdr:to>
    <xdr:graphicFrame macro="">
      <xdr:nvGraphicFramePr>
        <xdr:cNvPr id="2" name="Chart 1">
          <a:extLst>
            <a:ext uri="{FF2B5EF4-FFF2-40B4-BE49-F238E27FC236}">
              <a16:creationId xmlns:a16="http://schemas.microsoft.com/office/drawing/2014/main" id="{647FDCA5-3D1F-4AF6-81AF-1BA09440D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395287</xdr:colOff>
      <xdr:row>4</xdr:row>
      <xdr:rowOff>119062</xdr:rowOff>
    </xdr:from>
    <xdr:to>
      <xdr:col>21</xdr:col>
      <xdr:colOff>90487</xdr:colOff>
      <xdr:row>16</xdr:row>
      <xdr:rowOff>147637</xdr:rowOff>
    </xdr:to>
    <xdr:graphicFrame macro="">
      <xdr:nvGraphicFramePr>
        <xdr:cNvPr id="3" name="Chart 2">
          <a:extLst>
            <a:ext uri="{FF2B5EF4-FFF2-40B4-BE49-F238E27FC236}">
              <a16:creationId xmlns:a16="http://schemas.microsoft.com/office/drawing/2014/main" id="{A14F9DEC-65FE-4C8E-9102-2FC5AC020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109537</xdr:colOff>
      <xdr:row>24</xdr:row>
      <xdr:rowOff>33337</xdr:rowOff>
    </xdr:from>
    <xdr:to>
      <xdr:col>12</xdr:col>
      <xdr:colOff>214312</xdr:colOff>
      <xdr:row>38</xdr:row>
      <xdr:rowOff>100012</xdr:rowOff>
    </xdr:to>
    <xdr:graphicFrame macro="">
      <xdr:nvGraphicFramePr>
        <xdr:cNvPr id="14" name="Chart 13">
          <a:extLst>
            <a:ext uri="{FF2B5EF4-FFF2-40B4-BE49-F238E27FC236}">
              <a16:creationId xmlns:a16="http://schemas.microsoft.com/office/drawing/2014/main" id="{92260FEF-EC99-4E82-5CCA-BFDCC859DF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366712</xdr:colOff>
      <xdr:row>24</xdr:row>
      <xdr:rowOff>109537</xdr:rowOff>
    </xdr:from>
    <xdr:to>
      <xdr:col>21</xdr:col>
      <xdr:colOff>61912</xdr:colOff>
      <xdr:row>38</xdr:row>
      <xdr:rowOff>176212</xdr:rowOff>
    </xdr:to>
    <xdr:graphicFrame macro="">
      <xdr:nvGraphicFramePr>
        <xdr:cNvPr id="15" name="Chart 14">
          <a:extLst>
            <a:ext uri="{FF2B5EF4-FFF2-40B4-BE49-F238E27FC236}">
              <a16:creationId xmlns:a16="http://schemas.microsoft.com/office/drawing/2014/main" id="{497E8C85-F02D-D07D-6284-EDA2A35811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595312</xdr:colOff>
      <xdr:row>44</xdr:row>
      <xdr:rowOff>195262</xdr:rowOff>
    </xdr:from>
    <xdr:to>
      <xdr:col>12</xdr:col>
      <xdr:colOff>90487</xdr:colOff>
      <xdr:row>59</xdr:row>
      <xdr:rowOff>42862</xdr:rowOff>
    </xdr:to>
    <xdr:graphicFrame macro="">
      <xdr:nvGraphicFramePr>
        <xdr:cNvPr id="16" name="Chart 15">
          <a:extLst>
            <a:ext uri="{FF2B5EF4-FFF2-40B4-BE49-F238E27FC236}">
              <a16:creationId xmlns:a16="http://schemas.microsoft.com/office/drawing/2014/main" id="{124BFFF1-0456-1B21-4B6E-96D291C281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23812</xdr:colOff>
      <xdr:row>44</xdr:row>
      <xdr:rowOff>195262</xdr:rowOff>
    </xdr:from>
    <xdr:to>
      <xdr:col>21</xdr:col>
      <xdr:colOff>328612</xdr:colOff>
      <xdr:row>59</xdr:row>
      <xdr:rowOff>42862</xdr:rowOff>
    </xdr:to>
    <xdr:graphicFrame macro="">
      <xdr:nvGraphicFramePr>
        <xdr:cNvPr id="17" name="Chart 16">
          <a:extLst>
            <a:ext uri="{FF2B5EF4-FFF2-40B4-BE49-F238E27FC236}">
              <a16:creationId xmlns:a16="http://schemas.microsoft.com/office/drawing/2014/main" id="{A23FCD84-1286-FA29-4FBF-5AA89E8730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490537</xdr:colOff>
      <xdr:row>2</xdr:row>
      <xdr:rowOff>4762</xdr:rowOff>
    </xdr:from>
    <xdr:to>
      <xdr:col>11</xdr:col>
      <xdr:colOff>661987</xdr:colOff>
      <xdr:row>15</xdr:row>
      <xdr:rowOff>119062</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595312</xdr:colOff>
      <xdr:row>2</xdr:row>
      <xdr:rowOff>14287</xdr:rowOff>
    </xdr:from>
    <xdr:to>
      <xdr:col>20</xdr:col>
      <xdr:colOff>290512</xdr:colOff>
      <xdr:row>15</xdr:row>
      <xdr:rowOff>128587</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14287</xdr:colOff>
      <xdr:row>2</xdr:row>
      <xdr:rowOff>23812</xdr:rowOff>
    </xdr:from>
    <xdr:to>
      <xdr:col>12</xdr:col>
      <xdr:colOff>319087</xdr:colOff>
      <xdr:row>15</xdr:row>
      <xdr:rowOff>185737</xdr:rowOff>
    </xdr:to>
    <xdr:graphicFrame macro="">
      <xdr:nvGraphicFramePr>
        <xdr:cNvPr id="7" name="Chart 6">
          <a:extLst>
            <a:ext uri="{FF2B5EF4-FFF2-40B4-BE49-F238E27FC236}">
              <a16:creationId xmlns:a16="http://schemas.microsoft.com/office/drawing/2014/main" id="{00000000-0008-0000-0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33337</xdr:colOff>
      <xdr:row>2</xdr:row>
      <xdr:rowOff>14286</xdr:rowOff>
    </xdr:from>
    <xdr:to>
      <xdr:col>20</xdr:col>
      <xdr:colOff>338137</xdr:colOff>
      <xdr:row>15</xdr:row>
      <xdr:rowOff>161924</xdr:rowOff>
    </xdr:to>
    <xdr:graphicFrame macro="">
      <xdr:nvGraphicFramePr>
        <xdr:cNvPr id="9" name="Chart 8">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14287</xdr:colOff>
      <xdr:row>26</xdr:row>
      <xdr:rowOff>119062</xdr:rowOff>
    </xdr:from>
    <xdr:to>
      <xdr:col>12</xdr:col>
      <xdr:colOff>319087</xdr:colOff>
      <xdr:row>41</xdr:row>
      <xdr:rowOff>185737</xdr:rowOff>
    </xdr:to>
    <xdr:graphicFrame macro="">
      <xdr:nvGraphicFramePr>
        <xdr:cNvPr id="10" name="Chart 9">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23812</xdr:colOff>
      <xdr:row>26</xdr:row>
      <xdr:rowOff>142875</xdr:rowOff>
    </xdr:from>
    <xdr:to>
      <xdr:col>20</xdr:col>
      <xdr:colOff>328612</xdr:colOff>
      <xdr:row>42</xdr:row>
      <xdr:rowOff>9524</xdr:rowOff>
    </xdr:to>
    <xdr:graphicFrame macro="">
      <xdr:nvGraphicFramePr>
        <xdr:cNvPr id="12" name="Chart 11">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42862</xdr:colOff>
      <xdr:row>3</xdr:row>
      <xdr:rowOff>109537</xdr:rowOff>
    </xdr:from>
    <xdr:to>
      <xdr:col>11</xdr:col>
      <xdr:colOff>347662</xdr:colOff>
      <xdr:row>14</xdr:row>
      <xdr:rowOff>52387</xdr:rowOff>
    </xdr:to>
    <xdr:graphicFrame macro="">
      <xdr:nvGraphicFramePr>
        <xdr:cNvPr id="7" name="Chart 6">
          <a:extLst>
            <a:ext uri="{FF2B5EF4-FFF2-40B4-BE49-F238E27FC236}">
              <a16:creationId xmlns:a16="http://schemas.microsoft.com/office/drawing/2014/main" id="{C4D5A962-DF42-3453-391F-2AFB37506F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23812</xdr:colOff>
      <xdr:row>3</xdr:row>
      <xdr:rowOff>100012</xdr:rowOff>
    </xdr:from>
    <xdr:to>
      <xdr:col>20</xdr:col>
      <xdr:colOff>328612</xdr:colOff>
      <xdr:row>14</xdr:row>
      <xdr:rowOff>42862</xdr:rowOff>
    </xdr:to>
    <xdr:graphicFrame macro="">
      <xdr:nvGraphicFramePr>
        <xdr:cNvPr id="8" name="Chart 7">
          <a:extLst>
            <a:ext uri="{FF2B5EF4-FFF2-40B4-BE49-F238E27FC236}">
              <a16:creationId xmlns:a16="http://schemas.microsoft.com/office/drawing/2014/main" id="{C6C3A3C7-D820-A05B-F482-B292EF48C3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3</xdr:row>
      <xdr:rowOff>90487</xdr:rowOff>
    </xdr:from>
    <xdr:to>
      <xdr:col>12</xdr:col>
      <xdr:colOff>400050</xdr:colOff>
      <xdr:row>15</xdr:row>
      <xdr:rowOff>23812</xdr:rowOff>
    </xdr:to>
    <xdr:graphicFrame macro="">
      <xdr:nvGraphicFramePr>
        <xdr:cNvPr id="2" name="Chart 1">
          <a:extLst>
            <a:ext uri="{FF2B5EF4-FFF2-40B4-BE49-F238E27FC236}">
              <a16:creationId xmlns:a16="http://schemas.microsoft.com/office/drawing/2014/main" id="{4404293A-6085-1403-EB2F-726BC817EB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457200</xdr:colOff>
      <xdr:row>3</xdr:row>
      <xdr:rowOff>80962</xdr:rowOff>
    </xdr:from>
    <xdr:to>
      <xdr:col>21</xdr:col>
      <xdr:colOff>152400</xdr:colOff>
      <xdr:row>15</xdr:row>
      <xdr:rowOff>14287</xdr:rowOff>
    </xdr:to>
    <xdr:graphicFrame macro="">
      <xdr:nvGraphicFramePr>
        <xdr:cNvPr id="3" name="Chart 2">
          <a:extLst>
            <a:ext uri="{FF2B5EF4-FFF2-40B4-BE49-F238E27FC236}">
              <a16:creationId xmlns:a16="http://schemas.microsoft.com/office/drawing/2014/main" id="{6B3A5488-ACF0-AE07-2941-E0DD560862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19050</xdr:colOff>
      <xdr:row>23</xdr:row>
      <xdr:rowOff>14287</xdr:rowOff>
    </xdr:from>
    <xdr:to>
      <xdr:col>12</xdr:col>
      <xdr:colOff>323850</xdr:colOff>
      <xdr:row>35</xdr:row>
      <xdr:rowOff>90487</xdr:rowOff>
    </xdr:to>
    <xdr:graphicFrame macro="">
      <xdr:nvGraphicFramePr>
        <xdr:cNvPr id="4" name="Chart 3">
          <a:extLst>
            <a:ext uri="{FF2B5EF4-FFF2-40B4-BE49-F238E27FC236}">
              <a16:creationId xmlns:a16="http://schemas.microsoft.com/office/drawing/2014/main" id="{0FC79CE2-4825-D5A7-1265-79B07AF46F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9525</xdr:colOff>
      <xdr:row>23</xdr:row>
      <xdr:rowOff>4762</xdr:rowOff>
    </xdr:from>
    <xdr:to>
      <xdr:col>21</xdr:col>
      <xdr:colOff>314325</xdr:colOff>
      <xdr:row>35</xdr:row>
      <xdr:rowOff>80962</xdr:rowOff>
    </xdr:to>
    <xdr:graphicFrame macro="">
      <xdr:nvGraphicFramePr>
        <xdr:cNvPr id="5" name="Chart 4">
          <a:extLst>
            <a:ext uri="{FF2B5EF4-FFF2-40B4-BE49-F238E27FC236}">
              <a16:creationId xmlns:a16="http://schemas.microsoft.com/office/drawing/2014/main" id="{4C018940-808B-3E78-EB1B-C5988FBB2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542925</xdr:colOff>
      <xdr:row>41</xdr:row>
      <xdr:rowOff>385762</xdr:rowOff>
    </xdr:from>
    <xdr:to>
      <xdr:col>12</xdr:col>
      <xdr:colOff>238125</xdr:colOff>
      <xdr:row>54</xdr:row>
      <xdr:rowOff>71437</xdr:rowOff>
    </xdr:to>
    <xdr:graphicFrame macro="">
      <xdr:nvGraphicFramePr>
        <xdr:cNvPr id="6" name="Chart 5">
          <a:extLst>
            <a:ext uri="{FF2B5EF4-FFF2-40B4-BE49-F238E27FC236}">
              <a16:creationId xmlns:a16="http://schemas.microsoft.com/office/drawing/2014/main" id="{32DD8F85-9098-79E8-B942-2D315621CA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323850</xdr:colOff>
      <xdr:row>41</xdr:row>
      <xdr:rowOff>376237</xdr:rowOff>
    </xdr:from>
    <xdr:to>
      <xdr:col>21</xdr:col>
      <xdr:colOff>19050</xdr:colOff>
      <xdr:row>54</xdr:row>
      <xdr:rowOff>61912</xdr:rowOff>
    </xdr:to>
    <xdr:graphicFrame macro="">
      <xdr:nvGraphicFramePr>
        <xdr:cNvPr id="7" name="Chart 6">
          <a:extLst>
            <a:ext uri="{FF2B5EF4-FFF2-40B4-BE49-F238E27FC236}">
              <a16:creationId xmlns:a16="http://schemas.microsoft.com/office/drawing/2014/main" id="{5D756C9F-F8E2-E3CA-25BA-9AB3753360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485775</xdr:colOff>
      <xdr:row>4</xdr:row>
      <xdr:rowOff>52387</xdr:rowOff>
    </xdr:from>
    <xdr:to>
      <xdr:col>20</xdr:col>
      <xdr:colOff>100015</xdr:colOff>
      <xdr:row>11</xdr:row>
      <xdr:rowOff>104776</xdr:rowOff>
    </xdr:to>
    <xdr:graphicFrame macro="">
      <xdr:nvGraphicFramePr>
        <xdr:cNvPr id="4" name="Chart 3">
          <a:extLst>
            <a:ext uri="{FF2B5EF4-FFF2-40B4-BE49-F238E27FC236}">
              <a16:creationId xmlns:a16="http://schemas.microsoft.com/office/drawing/2014/main" id="{2944C055-E4E2-41B3-BE05-C0D2B8F02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niversiteittwente-my.sharepoint.com/personal/janet_king_utwente_nl/Documents/Desktop/OneDrive/EENSAT%20PROGRAMME/LOWeightAndTime.xlsx" TargetMode="External"/><Relationship Id="rId1" Type="http://schemas.openxmlformats.org/officeDocument/2006/relationships/externalLinkPath" Target="https://universiteittwente-my.sharepoint.com/personal/janet_king_utwente_nl/Documents/Desktop/OneDrive/EENSAT%20PROGRAMME/LOWeightAndTim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O Weight &amp; Workload2"/>
      <sheetName val="LO Weight &amp; Workload"/>
      <sheetName val="Sheet1"/>
    </sheetNames>
    <sheetDataSet>
      <sheetData sheetId="0">
        <row r="3">
          <cell r="G3" t="str">
            <v>LO Weight in %</v>
          </cell>
          <cell r="H3" t="str">
            <v>Workload in % per learning outcome</v>
          </cell>
        </row>
        <row r="4">
          <cell r="F4" t="str">
            <v>LO 1</v>
          </cell>
          <cell r="G4">
            <v>12</v>
          </cell>
          <cell r="H4">
            <v>11.666666666666666</v>
          </cell>
        </row>
        <row r="5">
          <cell r="F5" t="str">
            <v>LO 2</v>
          </cell>
          <cell r="G5">
            <v>16</v>
          </cell>
          <cell r="H5">
            <v>13.333333333333334</v>
          </cell>
        </row>
        <row r="6">
          <cell r="F6" t="str">
            <v>LO 3 &amp; 4</v>
          </cell>
          <cell r="G6">
            <v>28</v>
          </cell>
          <cell r="H6">
            <v>23.333333333333332</v>
          </cell>
        </row>
        <row r="7">
          <cell r="F7"/>
          <cell r="G7"/>
          <cell r="H7"/>
        </row>
        <row r="8">
          <cell r="F8" t="str">
            <v>LO 5</v>
          </cell>
          <cell r="G8">
            <v>4</v>
          </cell>
          <cell r="H8">
            <v>3.3333333333333335</v>
          </cell>
        </row>
        <row r="9">
          <cell r="F9" t="str">
            <v>LO 6</v>
          </cell>
          <cell r="G9">
            <v>32</v>
          </cell>
          <cell r="H9">
            <v>26.666666666666668</v>
          </cell>
        </row>
        <row r="10">
          <cell r="F10" t="str">
            <v>LO 7</v>
          </cell>
          <cell r="G10">
            <v>12</v>
          </cell>
          <cell r="H10">
            <v>14.166666666666666</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King, Janet (UT-ITC)" id="{C6AF2CCE-5EFA-44EF-9A59-D3F15BAF2D50}" userId="King, Janet (UT-ITC)" providerId="None"/>
  <person displayName="King, Janet (UT-ITC)" id="{83292F14-8443-4152-A7DF-FBCAE622DA4A}" userId="S::janet.king@utwente.nl::cc38872d-2787-4c76-b503-162cea13bb9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3" dT="2022-09-27T13:01:20.61" personId="{83292F14-8443-4152-A7DF-FBCAE622DA4A}" id="{E3600992-FD76-48FE-A545-3ABA0ACBEFCA}">
    <text>Objectives Builder Tool
Learning Outcome Generator (iu.edu)
https://teachonline.asu.edu/objectives-builder/
Learning Outcomes Generator | Office of Student Persistence 
https://elearn.sitehost.iu.edu/courses/tos/gen2/
Research | University of Nevada, Reno (unr.edu)
https://www.unr.edu/student-persistence-research/outcomes-assessment/learning-outcomes-generator
Learning Outcome Generator (nwmissouri.edu)
https://cite.nwmissouri.edu/CanvasEnhancements/LearningOutcomeGenerator/index.html
Learning Objective Maker (easygenerator.com)
https://learning-objectives.easygenerator.com/
The Differentiator
https://byrdseed.com/differentiator/</text>
  </threadedComment>
  <threadedComment ref="C27" dT="2022-09-27T14:30:48.04" personId="{83292F14-8443-4152-A7DF-FBCAE622DA4A}" id="{392E9446-9EF4-41D3-804B-E888ABF50409}">
    <text>The LO should be written from the students perspective and describe what students should be able to demonstrate at the end of the course. For example, start with: "On successfull completion of this course, the student is able to..."
USC Center for Teaching Excellence. https://sc.edu/about/offices_and_divisions/cte/events_calendar/video_archives/student_centered_learning_outcomes.php</text>
  </threadedComment>
  <threadedComment ref="C28" dT="2022-09-27T14:37:11.74" personId="{83292F14-8443-4152-A7DF-FBCAE622DA4A}" id="{8C17AD34-5226-42F7-9D71-DC2C27B433E3}">
    <text>Select a verb that relates to the relevant cognitive level.  Bloom's taxonomy can be used as a source for selecting verbs, but there are several other Taxonomies that could be useful, for example Finks Taxonomy (2003), The New Taxonomy (Marzano &amp; Kendall, 2007), the SOLO taxonomy, Webb's Depth of Knowledge Framework</text>
  </threadedComment>
  <threadedComment ref="C30" dT="2022-09-27T11:20:19.89" personId="{83292F14-8443-4152-A7DF-FBCAE622DA4A}" id="{B63E302E-23B6-4E0A-AC7D-7F6370AE2344}">
    <text>LO's should be written in such a way that you can judge if they have been achieved.  When you write your assessment criteria, you might need to rewrite your LO.  It can be helpful to write the LO's and assessment criteria together. 
To ensure that your outcomes are measurable it's a good idea to use active verbs. Bloom's taxonomy is a good reference for this but avoid the verbs below as they are not measurable: 
Know
Understand
Learn
Be familiar with
Be exposed to, 
Be acquainted with
Be aware of
Appreciate
https://academic.shu.ac.uk/assessmentessentials/wp-content/uploads/2015/09/How-to-write-Learning-outcomes-2015.pdf</text>
  </threadedComment>
  <threadedComment ref="C31" dT="2022-09-28T07:18:54.21" personId="{83292F14-8443-4152-A7DF-FBCAE622DA4A}" id="{9C16BFF0-A2A4-474B-803B-ED75626C5587}">
    <text>LO's should be realistic in terms of the time available to achieve them, as well as the level and resources available to students (Kennedy &amp; Hyland, 2006, p. 18).</text>
  </threadedComment>
  <threadedComment ref="C32" dT="2022-09-27T14:29:00.14" personId="{83292F14-8443-4152-A7DF-FBCAE622DA4A}" id="{C2797DFE-BA6C-4307-B44B-9E2D5C78E43A}">
    <text>Simple rather than compound: https://www.bu.edu/provost/files/2017/06/Creating-Learning-Outcomes-Stanford.pdf
https://www.montana.edu/provost/assessment/developing_learning_outcomes.html</text>
  </threadedComment>
  <threadedComment ref="C34" dT="2022-09-27T15:40:58.84" personId="{83292F14-8443-4152-A7DF-FBCAE622DA4A}" id="{C025F49E-FD2D-484B-98EE-F7CEE8EDB9E2}">
    <text>Consider whether your learning outcomes are pitched at the correct level for your course.....</text>
  </threadedComment>
  <threadedComment ref="C35" dT="2022-09-28T09:46:53.20" personId="{83292F14-8443-4152-A7DF-FBCAE622DA4A}" id="{DF8CE514-97E4-4AC4-91D7-1D56AD2BB6D4}">
    <text>"Learning outcomes specify the minimum acceptable standard to enable student to pass a module. Student performances above this basicthreshold level are differentiated by applying grading criteria" (Kennedy &amp; Hyland, 2006, p.18).</text>
  </threadedComment>
  <threadedComment ref="C36" dT="2022-09-29T10:09:03.33" personId="{83292F14-8443-4152-A7DF-FBCAE622DA4A}" id="{AD34E472-EF43-450F-91FC-FD5919CF55EC}">
    <text>Biggs suggested that 4-6 LO's to be a number that is manageable for a course. While McCourt suggested 5-10 (McCourt, 2007).</text>
  </threadedComment>
  <threadedComment ref="C37" dT="2022-09-28T09:10:32.53" personId="{83292F14-8443-4152-A7DF-FBCAE622DA4A}" id="{F12D505C-D2B5-4B5F-BB68-4FF236BFF605}">
    <text>"If thelearning outcomes are very broad, they may be difficult to assess effectively. If the learningoutcomes are very narrow, the list of learning outcomes may be too long and detailed"(Kennedy &amp; Hyland, 2006, p.18).
An example of a LO that is too specific: "On successful completion of this course students should be able to communicate findings using a common format in a poster session"
https://melbourne-cshe.unimelb.edu.au/__data/assets/pdf_file/0007/2296861/MCSHE-Learning-Outcomes-Guide-web-Nov2015-rev2021.pdf</text>
  </threadedComment>
  <threadedComment ref="C38" dT="2022-09-29T08:18:12.57" personId="{83292F14-8443-4152-A7DF-FBCAE622DA4A}" id="{642C34C1-6850-42C7-BF0F-90809C074D9D}">
    <text>Avoid using evaluative words like effective and adequate.   These belong in the assessment criteria rather than in the LO's.
https://academic.shu.ac.uk/assessmentessentials/wp-content/uploads/2015/09/How-to-write-Learning-outcomes-2015.pdf</text>
  </threadedComment>
  <threadedComment ref="C39" dT="2022-09-29T09:55:56.69" personId="{83292F14-8443-4152-A7DF-FBCAE622DA4A}" id="{C21B6054-202D-4BAB-ADDE-8CAA6A436562}">
    <text>"...students will be able to write an essay on the importance of GIS and remote sensing for environmental management" is not a LO, but rather a learning task.  A LO that would align to this is  "...students will be able to discuss and evaluate the importance of GIS &amp; remote sensing for environmental management.
https://academic.shu.ac.uk/assessmentessentials/wp-content/uploads/2015/09/How-to-write-Learning-outcomes-2015.pdf
https://resources.depaul.edu/teaching-commons/teaching-guides/course-design/Pages/course-objectives-learning-outcomes.aspx</text>
  </threadedComment>
</ThreadedComments>
</file>

<file path=xl/threadedComments/threadedComment2.xml><?xml version="1.0" encoding="utf-8"?>
<ThreadedComments xmlns="http://schemas.microsoft.com/office/spreadsheetml/2018/threadedcomments" xmlns:x="http://schemas.openxmlformats.org/spreadsheetml/2006/main">
  <threadedComment ref="C7" personId="{C6AF2CCE-5EFA-44EF-9A59-D3F15BAF2D50}" id="{8900DBF6-DA88-4115-AD67-6ECF90736650}">
    <text>The course LO's should be informed by the overall aims of the programme and institution. 
Wang, X., Su, Y., Cheung, S., Wong, E., &amp; Kwong, T. (2013). An exploration of Biggs’ constructive alignment in course design and its impact on students’ learning approaches. Assessment &amp;amp; Evaluation in Higher Education, 38(4), 477–491. https://doi.org/10.1080/02602938.2012.658018</text>
  </threadedComment>
  <threadedComment ref="C8" dT="2022-09-27T15:21:20.59" personId="{83292F14-8443-4152-A7DF-FBCAE622DA4A}" id="{3488DA6E-F3A7-4505-9AB8-3A64084C8DBD}">
    <text>Wang, X., Su, Y., Cheung, S., Wong, E., &amp; Kwong, T. (2013). An exploration of Biggs’ constructive alignment in course design and Wang, X., Su, Y., Cheung, S., Wong, E., &amp; Kwong, T. (2013). An exploration of Biggs’ constructive alignment in course design and its impact on students’ learning approaches. Assessment &amp;amp; Evaluation in Higher Education, 38(4), 477–491. https://doi.org/10.1080/02602938.2012.658018</text>
  </threadedComment>
  <threadedComment ref="C10" dT="2022-09-28T09:25:48.02" personId="{83292F14-8443-4152-A7DF-FBCAE622DA4A}" id="{5ED180DB-F75A-42EA-83EF-3AE507B3496B}">
    <text>The challenge for teachers is to ensure that there is alignment between teaching methods, assessment techniques, assessment criteria andlearning outcomes. This connection between teaching, assessment andlearning outcomes helps to make the overall learning experience more transparent. Student course evaluations show that clear expectationsare a vitally important part of effective learning. Lack of clarity in this area is almost always associated with negative evaluations, learningdifficulties, and poor student performance" (Kennedy &amp; Hyland, 2006, p.23).</text>
  </threadedComment>
  <threadedComment ref="C12" dT="2022-09-28T10:48:45.71" personId="{83292F14-8443-4152-A7DF-FBCAE622DA4A}" id="{DD7BA503-11CE-42C6-B23F-4C011F51FA89}">
    <text>Do your learning activities help students to develop the skills, knowledge and understandings that they will need to achieve the learning outcomes as measured in the assessments?  https://www.teaching-learning.utas.edu.au/unit-design/constructive-alignment</text>
  </threadedComment>
</ThreadedComments>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9">
    <wetp:webextensionref xmlns:r="http://schemas.openxmlformats.org/officeDocument/2006/relationships" r:id="rId1"/>
  </wetp:taskpane>
  <wetp:taskpane dockstate="right" visibility="0" width="350" row="8">
    <wetp:webextensionref xmlns:r="http://schemas.openxmlformats.org/officeDocument/2006/relationships" r:id="rId2"/>
  </wetp:taskpane>
</wetp:taskpanes>
</file>

<file path=xl/webextensions/webextension1.xml><?xml version="1.0" encoding="utf-8"?>
<we:webextension xmlns:we="http://schemas.microsoft.com/office/webextensions/webextension/2010/11" id="{1790FEF7-C0FA-44D9-B6A9-2CC206476042}">
  <we:reference id="wa200000113" version="1.0.0.0" store="en-US" storeType="OMEX"/>
  <we:alternateReferences>
    <we:reference id="WA200000113" version="1.0.0.0" store="WA200000113" storeType="OMEX"/>
  </we:alternateReferences>
  <we:properties/>
  <we:bindings/>
  <we:snapshot xmlns:r="http://schemas.openxmlformats.org/officeDocument/2006/relationships"/>
</we:webextension>
</file>

<file path=xl/webextensions/webextension2.xml><?xml version="1.0" encoding="utf-8"?>
<we:webextension xmlns:we="http://schemas.microsoft.com/office/webextensions/webextension/2010/11" id="{96129004-84DC-4B36-B6B0-7498D3EFE4D9}">
  <we:reference id="wa104380194" version="1.1.2.0" store="en-US" storeType="OMEX"/>
  <we:alternateReferences>
    <we:reference id="WA104380194" version="1.1.2.0" store="WA104380194"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hyperlink" Target="https://www.excel-easy.com/examples/line-break.html" TargetMode="External"/><Relationship Id="rId7" Type="http://schemas.openxmlformats.org/officeDocument/2006/relationships/drawing" Target="../drawings/drawing13.xml"/><Relationship Id="rId2" Type="http://schemas.openxmlformats.org/officeDocument/2006/relationships/hyperlink" Target="https://support.microsoft.com/en-us/office/start-a-new-line-of-text-inside-a-cell-in-excel-33e41eab-8b5e-4193-93d6-9a06ecf812b3" TargetMode="External"/><Relationship Id="rId1" Type="http://schemas.openxmlformats.org/officeDocument/2006/relationships/hyperlink" Target="https://support.microsoft.com/en-us/office/insert-bullets-in-a-worksheet-60274daa-8079-4b40-8f69-0652dbadb4ec" TargetMode="External"/><Relationship Id="rId6" Type="http://schemas.openxmlformats.org/officeDocument/2006/relationships/printerSettings" Target="../printerSettings/printerSettings7.bin"/><Relationship Id="rId5" Type="http://schemas.openxmlformats.org/officeDocument/2006/relationships/hyperlink" Target="https://support.microsoft.com/en-us/office/insert-bullets-in-a-worksheet-60274daa-8079-4b40-8f69-0652dbadb4ec" TargetMode="External"/><Relationship Id="rId4" Type="http://schemas.openxmlformats.org/officeDocument/2006/relationships/hyperlink" Target="https://www.excel-easy.com/examples/bullet-points.html" TargetMode="External"/></Relationships>
</file>

<file path=xl/worksheets/_rels/sheet2.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academic.shu.ac.uk/assessmentessentials/wp-content/uploads/2015/09/How-to-write-Learning-outcomes-2015.pdf" TargetMode="External"/><Relationship Id="rId7" Type="http://schemas.openxmlformats.org/officeDocument/2006/relationships/comments" Target="../comments1.xml"/><Relationship Id="rId2" Type="http://schemas.openxmlformats.org/officeDocument/2006/relationships/hyperlink" Target="https://www.teaching-learning.utas.edu.au/unit-design/constructive-alignment" TargetMode="External"/><Relationship Id="rId1" Type="http://schemas.openxmlformats.org/officeDocument/2006/relationships/hyperlink" Target="https://www.researchgate.net/publication/238495834_Writing_and_Using_Learning_Outcomes_A_Practical_Guid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academia.edu/36368144/Writing_and_Assessing_Course-Level_Student_Learning_Outcomes_Office_of_Planning_and_Assessmen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eaching-learning.utas.edu.au/unit-design/constructive-alignment" TargetMode="External"/><Relationship Id="rId7" Type="http://schemas.microsoft.com/office/2017/10/relationships/threadedComment" Target="../threadedComments/threadedComment2.xml"/><Relationship Id="rId2" Type="http://schemas.openxmlformats.org/officeDocument/2006/relationships/hyperlink" Target="https://academic.shu.ac.uk/assessmentessentials/wp-content/uploads/2015/09/How-to-write-Learning-outcomes-2015.pdf" TargetMode="External"/><Relationship Id="rId1" Type="http://schemas.openxmlformats.org/officeDocument/2006/relationships/hyperlink" Target="https://www.academia.edu/36368144/Writing_and_Assessing_Course-Level_Student_Learning_Outcomes_Office_of_Planning_and_Assessment"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hyperlink" Target="https://www.researchgate.net/publication/238495834_Writing_and_Using_Learning_Outcomes_A_Practical_Guid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FE7E-A27A-420A-827B-C46F5BF07E96}">
  <sheetPr codeName="Sheet2"/>
  <dimension ref="A1:F31"/>
  <sheetViews>
    <sheetView showGridLines="0" tabSelected="1" workbookViewId="0">
      <selection activeCell="D17" sqref="D17"/>
    </sheetView>
  </sheetViews>
  <sheetFormatPr defaultColWidth="9.140625" defaultRowHeight="17.25" x14ac:dyDescent="0.3"/>
  <cols>
    <col min="1" max="1" width="3" style="3" customWidth="1"/>
    <col min="2" max="2" width="36.28515625" style="3" customWidth="1"/>
    <col min="3" max="3" width="73.5703125" style="3" customWidth="1"/>
    <col min="4" max="4" width="50.42578125" style="3" customWidth="1"/>
    <col min="5" max="16384" width="9.140625" style="3"/>
  </cols>
  <sheetData>
    <row r="1" spans="1:4" ht="11.25" customHeight="1" thickBot="1" x14ac:dyDescent="0.35"/>
    <row r="2" spans="1:4" ht="18.75" thickBot="1" x14ac:dyDescent="0.35">
      <c r="A2" s="45"/>
      <c r="B2" s="330" t="s">
        <v>0</v>
      </c>
      <c r="C2" s="331"/>
      <c r="D2" s="47"/>
    </row>
    <row r="3" spans="1:4" x14ac:dyDescent="0.3">
      <c r="A3" s="45"/>
      <c r="B3" s="45"/>
      <c r="C3" s="45"/>
      <c r="D3" s="45"/>
    </row>
    <row r="4" spans="1:4" x14ac:dyDescent="0.3">
      <c r="A4" s="45"/>
      <c r="B4" s="254" t="s">
        <v>1</v>
      </c>
      <c r="C4" s="253"/>
      <c r="D4" s="48"/>
    </row>
    <row r="5" spans="1:4" ht="18" thickBot="1" x14ac:dyDescent="0.35">
      <c r="A5" s="45"/>
      <c r="B5" s="45"/>
      <c r="C5" s="45"/>
      <c r="D5" s="45"/>
    </row>
    <row r="6" spans="1:4" ht="51.75" x14ac:dyDescent="0.3">
      <c r="A6" s="45"/>
      <c r="B6" s="49" t="s">
        <v>2</v>
      </c>
      <c r="C6" s="50" t="s">
        <v>252</v>
      </c>
      <c r="D6" s="252" t="s">
        <v>206</v>
      </c>
    </row>
    <row r="7" spans="1:4" x14ac:dyDescent="0.3">
      <c r="A7" s="45"/>
      <c r="B7" s="51" t="s">
        <v>3</v>
      </c>
      <c r="C7" s="52"/>
      <c r="D7" s="45"/>
    </row>
    <row r="8" spans="1:4" x14ac:dyDescent="0.3">
      <c r="A8" s="45"/>
      <c r="B8" s="51" t="s">
        <v>4</v>
      </c>
      <c r="C8" s="52"/>
      <c r="D8" s="45"/>
    </row>
    <row r="9" spans="1:4" ht="30" x14ac:dyDescent="0.3">
      <c r="A9" s="45"/>
      <c r="B9" s="53" t="s">
        <v>5</v>
      </c>
      <c r="C9" s="52"/>
      <c r="D9" s="45"/>
    </row>
    <row r="10" spans="1:4" x14ac:dyDescent="0.3">
      <c r="A10" s="45"/>
      <c r="B10" s="53" t="s">
        <v>6</v>
      </c>
      <c r="C10" s="52"/>
      <c r="D10" s="45"/>
    </row>
    <row r="11" spans="1:4" ht="18" thickBot="1" x14ac:dyDescent="0.35">
      <c r="A11" s="45"/>
      <c r="B11" s="54" t="s">
        <v>7</v>
      </c>
      <c r="C11" s="55"/>
      <c r="D11" s="45"/>
    </row>
    <row r="21" spans="2:6" ht="63.75" customHeight="1" x14ac:dyDescent="0.3">
      <c r="C21" s="111"/>
    </row>
    <row r="23" spans="2:6" x14ac:dyDescent="0.3">
      <c r="B23" s="115"/>
      <c r="C23" s="115"/>
    </row>
    <row r="31" spans="2:6" x14ac:dyDescent="0.3">
      <c r="C31" s="332"/>
      <c r="D31" s="333"/>
      <c r="E31" s="333"/>
      <c r="F31" s="333"/>
    </row>
  </sheetData>
  <mergeCells count="2">
    <mergeCell ref="B2:C2"/>
    <mergeCell ref="C31:F3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3E034-00FE-49B6-90E5-919D458E7A18}">
  <sheetPr codeName="Sheet11">
    <tabColor rgb="FFC28770"/>
  </sheetPr>
  <dimension ref="B2:V25"/>
  <sheetViews>
    <sheetView showGridLines="0" zoomScale="75" zoomScaleNormal="75" workbookViewId="0">
      <selection activeCell="G29" sqref="G29"/>
    </sheetView>
  </sheetViews>
  <sheetFormatPr defaultRowHeight="16.5" x14ac:dyDescent="0.3"/>
  <cols>
    <col min="1" max="2" width="9.140625" style="46"/>
    <col min="3" max="3" width="23.5703125" style="46" customWidth="1"/>
    <col min="4" max="4" width="22.5703125" style="167" customWidth="1"/>
    <col min="5" max="9" width="9.140625" style="46" customWidth="1"/>
    <col min="10" max="12" width="10.140625" style="46" customWidth="1"/>
    <col min="13" max="13" width="9.140625" style="46" customWidth="1"/>
    <col min="14" max="14" width="9.140625" style="46"/>
    <col min="15" max="16" width="9.140625" style="46" customWidth="1"/>
    <col min="17" max="16384" width="9.140625" style="46"/>
  </cols>
  <sheetData>
    <row r="2" spans="2:22" x14ac:dyDescent="0.3">
      <c r="B2" s="152"/>
      <c r="C2" s="152"/>
      <c r="D2" s="153"/>
      <c r="E2" s="152"/>
      <c r="F2" s="397" t="s">
        <v>300</v>
      </c>
      <c r="G2" s="397"/>
      <c r="H2" s="397"/>
      <c r="I2" s="397"/>
      <c r="J2" s="397"/>
      <c r="K2" s="397"/>
      <c r="L2" s="397"/>
      <c r="M2" s="152"/>
      <c r="N2" s="152"/>
      <c r="O2" s="397" t="s">
        <v>301</v>
      </c>
      <c r="P2" s="397"/>
      <c r="Q2" s="397"/>
      <c r="R2" s="397"/>
      <c r="S2" s="397"/>
      <c r="T2" s="397"/>
      <c r="U2" s="397"/>
      <c r="V2" s="152"/>
    </row>
    <row r="3" spans="2:22" ht="17.25" thickBot="1" x14ac:dyDescent="0.35">
      <c r="B3" s="152"/>
      <c r="C3" s="152"/>
      <c r="D3" s="153"/>
      <c r="E3" s="152"/>
      <c r="F3" s="152"/>
      <c r="G3" s="152"/>
      <c r="H3" s="152"/>
      <c r="I3" s="152"/>
      <c r="J3" s="152"/>
      <c r="K3" s="152"/>
      <c r="L3" s="152"/>
      <c r="M3" s="152"/>
      <c r="N3" s="152"/>
      <c r="O3" s="152"/>
      <c r="P3" s="152"/>
      <c r="Q3" s="152"/>
      <c r="R3" s="152"/>
      <c r="S3" s="152"/>
      <c r="T3" s="152"/>
      <c r="U3" s="152"/>
      <c r="V3" s="152"/>
    </row>
    <row r="4" spans="2:22" x14ac:dyDescent="0.3">
      <c r="B4" s="152"/>
      <c r="C4" s="402" t="s">
        <v>302</v>
      </c>
      <c r="D4" s="403"/>
      <c r="E4" s="152"/>
      <c r="F4" s="152"/>
      <c r="G4" s="152"/>
      <c r="H4" s="152"/>
      <c r="I4" s="152"/>
      <c r="J4" s="152"/>
      <c r="K4" s="152"/>
      <c r="L4" s="152"/>
      <c r="M4" s="152"/>
      <c r="N4" s="152"/>
      <c r="O4" s="152"/>
      <c r="P4" s="152"/>
      <c r="Q4" s="152"/>
      <c r="R4" s="152"/>
      <c r="S4" s="152"/>
      <c r="T4" s="152"/>
      <c r="U4" s="152"/>
      <c r="V4" s="152"/>
    </row>
    <row r="5" spans="2:22" ht="33.75" customHeight="1" x14ac:dyDescent="0.3">
      <c r="B5" s="152"/>
      <c r="C5" s="282" t="s">
        <v>293</v>
      </c>
      <c r="D5" s="298" t="s">
        <v>307</v>
      </c>
      <c r="E5" s="152"/>
      <c r="F5" s="152"/>
      <c r="G5" s="152"/>
      <c r="H5" s="152"/>
      <c r="I5" s="152"/>
      <c r="J5" s="152"/>
      <c r="K5" s="152"/>
      <c r="L5" s="152"/>
      <c r="M5" s="152"/>
      <c r="N5" s="152"/>
      <c r="O5" s="152"/>
      <c r="P5" s="152"/>
      <c r="Q5" s="152"/>
      <c r="R5" s="152"/>
      <c r="S5" s="152"/>
      <c r="T5" s="152"/>
      <c r="U5" s="152"/>
      <c r="V5" s="152"/>
    </row>
    <row r="6" spans="2:22" x14ac:dyDescent="0.3">
      <c r="B6" s="152"/>
      <c r="C6" s="171" t="s">
        <v>235</v>
      </c>
      <c r="D6" s="169">
        <v>0.14000000000000001</v>
      </c>
      <c r="E6" s="152"/>
      <c r="F6" s="152"/>
      <c r="G6" s="152"/>
      <c r="H6" s="152"/>
      <c r="I6" s="152"/>
      <c r="J6" s="152"/>
      <c r="K6" s="152"/>
      <c r="L6" s="152"/>
      <c r="M6" s="152"/>
      <c r="N6" s="152"/>
      <c r="O6" s="152"/>
      <c r="P6" s="152"/>
      <c r="Q6" s="152"/>
      <c r="R6" s="152"/>
      <c r="S6" s="152"/>
      <c r="T6" s="152"/>
      <c r="U6" s="152"/>
      <c r="V6" s="152"/>
    </row>
    <row r="7" spans="2:22" x14ac:dyDescent="0.3">
      <c r="B7" s="152"/>
      <c r="C7" s="171" t="s">
        <v>298</v>
      </c>
      <c r="D7" s="169">
        <v>0.86</v>
      </c>
      <c r="E7" s="152"/>
      <c r="F7" s="152"/>
      <c r="G7" s="152"/>
      <c r="H7" s="152"/>
      <c r="I7" s="152"/>
      <c r="J7" s="152"/>
      <c r="K7" s="152"/>
      <c r="L7" s="152"/>
      <c r="M7" s="152"/>
      <c r="N7" s="152"/>
      <c r="O7" s="152"/>
      <c r="P7" s="152"/>
      <c r="Q7" s="152"/>
      <c r="R7" s="152"/>
      <c r="S7" s="152"/>
      <c r="T7" s="152"/>
      <c r="U7" s="152"/>
      <c r="V7" s="152"/>
    </row>
    <row r="8" spans="2:22" x14ac:dyDescent="0.3">
      <c r="B8" s="152"/>
      <c r="C8" s="152"/>
      <c r="D8" s="153"/>
      <c r="E8" s="152"/>
      <c r="F8" s="152"/>
      <c r="G8" s="152"/>
      <c r="H8" s="152"/>
      <c r="I8" s="152"/>
      <c r="J8" s="152"/>
      <c r="K8" s="152"/>
      <c r="L8" s="152"/>
      <c r="M8" s="152"/>
      <c r="N8" s="152"/>
      <c r="O8" s="152"/>
      <c r="P8" s="152"/>
      <c r="Q8" s="152"/>
      <c r="R8" s="152"/>
      <c r="S8" s="152"/>
      <c r="T8" s="152"/>
      <c r="U8" s="152"/>
      <c r="V8" s="152"/>
    </row>
    <row r="9" spans="2:22" x14ac:dyDescent="0.3">
      <c r="B9" s="152"/>
      <c r="C9" s="152"/>
      <c r="D9" s="153"/>
      <c r="E9" s="152"/>
      <c r="F9" s="152"/>
      <c r="G9" s="152"/>
      <c r="H9" s="152"/>
      <c r="I9" s="152"/>
      <c r="J9" s="152"/>
      <c r="K9" s="152"/>
      <c r="L9" s="152"/>
      <c r="M9" s="152"/>
      <c r="N9" s="152"/>
      <c r="O9" s="152"/>
      <c r="P9" s="152"/>
      <c r="Q9" s="152"/>
      <c r="R9" s="152"/>
      <c r="S9" s="152"/>
      <c r="T9" s="152"/>
      <c r="U9" s="152"/>
      <c r="V9" s="152"/>
    </row>
    <row r="10" spans="2:22" ht="17.25" thickBot="1" x14ac:dyDescent="0.35">
      <c r="B10" s="152"/>
      <c r="C10" s="152"/>
      <c r="D10" s="153"/>
      <c r="E10" s="152"/>
      <c r="F10" s="152"/>
      <c r="G10" s="152"/>
      <c r="H10" s="152"/>
      <c r="I10" s="152"/>
      <c r="J10" s="152"/>
      <c r="K10" s="152"/>
      <c r="L10" s="152"/>
      <c r="M10" s="152"/>
      <c r="N10" s="152"/>
      <c r="O10" s="152"/>
      <c r="P10" s="152"/>
      <c r="Q10" s="152"/>
      <c r="R10" s="152"/>
      <c r="S10" s="152"/>
      <c r="T10" s="152"/>
      <c r="U10" s="152"/>
      <c r="V10" s="152"/>
    </row>
    <row r="11" spans="2:22" x14ac:dyDescent="0.3">
      <c r="B11" s="152"/>
      <c r="C11" s="402" t="s">
        <v>301</v>
      </c>
      <c r="D11" s="403"/>
      <c r="E11" s="152"/>
      <c r="F11" s="152"/>
      <c r="G11" s="152"/>
      <c r="H11" s="152"/>
      <c r="I11" s="152"/>
      <c r="J11" s="152"/>
      <c r="K11" s="152"/>
      <c r="L11" s="152"/>
      <c r="M11" s="152"/>
      <c r="N11" s="152"/>
      <c r="O11" s="152"/>
      <c r="P11" s="152"/>
      <c r="Q11" s="152"/>
      <c r="R11" s="152"/>
      <c r="S11" s="152"/>
      <c r="T11" s="152"/>
      <c r="U11" s="152"/>
      <c r="V11" s="152"/>
    </row>
    <row r="12" spans="2:22" ht="28.5" x14ac:dyDescent="0.3">
      <c r="B12" s="152"/>
      <c r="C12" s="282" t="s">
        <v>293</v>
      </c>
      <c r="D12" s="298" t="s">
        <v>308</v>
      </c>
      <c r="E12" s="152"/>
      <c r="F12" s="152"/>
      <c r="G12" s="152"/>
      <c r="H12" s="152"/>
      <c r="I12" s="152"/>
      <c r="J12" s="152"/>
      <c r="K12" s="152"/>
      <c r="L12" s="152"/>
      <c r="M12" s="152"/>
      <c r="N12" s="152"/>
      <c r="O12" s="152"/>
      <c r="P12" s="152"/>
      <c r="Q12" s="152"/>
      <c r="R12" s="152"/>
      <c r="S12" s="152"/>
      <c r="T12" s="152"/>
      <c r="U12" s="152"/>
      <c r="V12" s="152"/>
    </row>
    <row r="13" spans="2:22" x14ac:dyDescent="0.3">
      <c r="B13" s="152"/>
      <c r="C13" s="171" t="s">
        <v>235</v>
      </c>
      <c r="D13" s="172">
        <v>0.14000000000000001</v>
      </c>
      <c r="E13" s="152"/>
      <c r="F13" s="152"/>
      <c r="G13" s="152"/>
      <c r="H13" s="152"/>
      <c r="I13" s="152"/>
      <c r="J13" s="152"/>
      <c r="K13" s="152"/>
      <c r="L13" s="152"/>
      <c r="M13" s="152"/>
      <c r="N13" s="152"/>
      <c r="O13" s="152"/>
      <c r="P13" s="152"/>
      <c r="Q13" s="152"/>
      <c r="R13" s="152"/>
      <c r="S13" s="152"/>
      <c r="T13" s="152"/>
      <c r="U13" s="152"/>
      <c r="V13" s="152"/>
    </row>
    <row r="14" spans="2:22" x14ac:dyDescent="0.3">
      <c r="B14" s="152"/>
      <c r="C14" s="171" t="s">
        <v>298</v>
      </c>
      <c r="D14" s="172">
        <v>0.86</v>
      </c>
      <c r="E14" s="152"/>
      <c r="F14" s="152"/>
      <c r="G14" s="152"/>
      <c r="H14" s="152"/>
      <c r="I14" s="152"/>
      <c r="J14" s="152"/>
      <c r="K14" s="152"/>
      <c r="L14" s="152"/>
      <c r="M14" s="152"/>
      <c r="N14" s="152"/>
      <c r="O14" s="152"/>
      <c r="P14" s="152"/>
      <c r="Q14" s="152"/>
      <c r="R14" s="152"/>
      <c r="S14" s="152"/>
      <c r="T14" s="152"/>
      <c r="U14" s="152"/>
      <c r="V14" s="152"/>
    </row>
    <row r="15" spans="2:22" x14ac:dyDescent="0.3">
      <c r="B15" s="152"/>
      <c r="C15" s="152"/>
      <c r="D15" s="153"/>
      <c r="E15" s="152"/>
      <c r="F15" s="152"/>
      <c r="G15" s="152"/>
      <c r="H15" s="152"/>
      <c r="I15" s="152"/>
      <c r="J15" s="152"/>
      <c r="K15" s="152"/>
      <c r="L15" s="152"/>
      <c r="M15" s="152"/>
      <c r="N15" s="152"/>
      <c r="O15" s="152"/>
      <c r="P15" s="152"/>
      <c r="Q15" s="152"/>
      <c r="R15" s="152"/>
      <c r="S15" s="152"/>
      <c r="T15" s="152"/>
      <c r="U15" s="152"/>
      <c r="V15" s="152"/>
    </row>
    <row r="16" spans="2:22" x14ac:dyDescent="0.3">
      <c r="B16" s="152"/>
      <c r="C16" s="152"/>
      <c r="D16" s="153"/>
      <c r="E16" s="152"/>
      <c r="F16" s="152"/>
      <c r="G16" s="152"/>
      <c r="H16" s="152"/>
      <c r="I16" s="152"/>
      <c r="J16" s="152"/>
      <c r="K16" s="152"/>
      <c r="L16" s="152"/>
      <c r="M16" s="152"/>
      <c r="N16" s="152"/>
      <c r="O16" s="152"/>
      <c r="P16" s="152"/>
      <c r="Q16" s="152"/>
      <c r="R16" s="152"/>
      <c r="S16" s="152"/>
      <c r="T16" s="152"/>
      <c r="U16" s="152"/>
      <c r="V16" s="152"/>
    </row>
    <row r="17" spans="2:22" x14ac:dyDescent="0.3">
      <c r="B17" s="152"/>
      <c r="C17" s="152"/>
      <c r="D17" s="153"/>
      <c r="E17" s="152"/>
      <c r="F17" s="152"/>
      <c r="G17" s="152"/>
      <c r="H17" s="152"/>
      <c r="I17" s="152"/>
      <c r="J17" s="152"/>
      <c r="K17" s="152"/>
      <c r="L17" s="152"/>
      <c r="M17" s="152"/>
      <c r="N17" s="152"/>
      <c r="O17" s="152"/>
      <c r="P17" s="152"/>
      <c r="Q17" s="152"/>
      <c r="R17" s="152"/>
      <c r="S17" s="152"/>
      <c r="T17" s="152"/>
      <c r="U17" s="152"/>
      <c r="V17" s="152"/>
    </row>
    <row r="18" spans="2:22" x14ac:dyDescent="0.3">
      <c r="B18" s="152"/>
      <c r="C18" s="152"/>
      <c r="D18" s="153"/>
      <c r="E18" s="152"/>
      <c r="F18" s="152"/>
      <c r="G18" s="152"/>
      <c r="H18" s="152"/>
      <c r="I18" s="152"/>
      <c r="J18" s="152"/>
      <c r="K18" s="152"/>
      <c r="L18" s="152"/>
      <c r="M18" s="152"/>
      <c r="N18" s="152"/>
      <c r="O18" s="152"/>
      <c r="P18" s="152"/>
      <c r="Q18" s="152"/>
      <c r="R18" s="152"/>
      <c r="S18" s="152"/>
      <c r="T18" s="152"/>
      <c r="U18" s="152"/>
      <c r="V18" s="152"/>
    </row>
    <row r="19" spans="2:22" x14ac:dyDescent="0.3">
      <c r="B19" s="152"/>
      <c r="C19" s="152"/>
      <c r="D19" s="153"/>
      <c r="E19" s="152"/>
      <c r="F19" s="152"/>
      <c r="G19" s="152"/>
      <c r="H19" s="152"/>
      <c r="I19" s="152"/>
      <c r="J19" s="152"/>
      <c r="K19" s="152"/>
      <c r="L19" s="152"/>
      <c r="M19" s="152"/>
      <c r="N19" s="152"/>
      <c r="O19" s="152"/>
      <c r="P19" s="152"/>
      <c r="Q19" s="152"/>
      <c r="R19" s="152"/>
      <c r="S19" s="152"/>
      <c r="T19" s="152"/>
      <c r="U19" s="152"/>
      <c r="V19" s="152"/>
    </row>
    <row r="24" spans="2:22" x14ac:dyDescent="0.3">
      <c r="C24" s="167"/>
    </row>
    <row r="25" spans="2:22" x14ac:dyDescent="0.3">
      <c r="C25" s="167"/>
    </row>
  </sheetData>
  <mergeCells count="4">
    <mergeCell ref="F2:L2"/>
    <mergeCell ref="O2:U2"/>
    <mergeCell ref="C4:D4"/>
    <mergeCell ref="C11:D1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53F4F-A000-4CFC-A263-79CBCB641AE4}">
  <sheetPr codeName="Sheet12">
    <tabColor rgb="FFFFE0A3"/>
  </sheetPr>
  <dimension ref="B2:U57"/>
  <sheetViews>
    <sheetView showGridLines="0" topLeftCell="A17" zoomScale="77" zoomScaleNormal="77" workbookViewId="0">
      <selection activeCell="X8" sqref="X8"/>
    </sheetView>
  </sheetViews>
  <sheetFormatPr defaultRowHeight="16.5" x14ac:dyDescent="0.3"/>
  <cols>
    <col min="1" max="1" width="4.85546875" style="46" customWidth="1"/>
    <col min="2" max="2" width="3.85546875" style="46" customWidth="1"/>
    <col min="3" max="3" width="38" style="46" customWidth="1"/>
    <col min="4" max="4" width="22" style="46" customWidth="1"/>
    <col min="5" max="5" width="15" style="46" customWidth="1"/>
    <col min="6" max="16384" width="9.140625" style="46"/>
  </cols>
  <sheetData>
    <row r="2" spans="2:21" x14ac:dyDescent="0.3">
      <c r="B2" s="152"/>
      <c r="C2" s="152"/>
      <c r="D2" s="152"/>
      <c r="E2" s="152"/>
      <c r="F2" s="152"/>
      <c r="G2" s="152"/>
      <c r="H2" s="152"/>
      <c r="I2" s="152"/>
      <c r="J2" s="152"/>
      <c r="K2" s="152"/>
      <c r="L2" s="152"/>
      <c r="M2" s="152"/>
      <c r="N2" s="152"/>
      <c r="O2" s="152"/>
      <c r="P2" s="152"/>
      <c r="Q2" s="152"/>
      <c r="R2" s="152"/>
      <c r="S2" s="152"/>
      <c r="T2" s="152"/>
      <c r="U2" s="152"/>
    </row>
    <row r="3" spans="2:21" x14ac:dyDescent="0.3">
      <c r="B3" s="152"/>
      <c r="C3" s="152"/>
      <c r="D3" s="152"/>
      <c r="E3" s="152"/>
      <c r="F3" s="152"/>
      <c r="G3" s="152"/>
      <c r="H3" s="152"/>
      <c r="I3" s="152"/>
      <c r="J3" s="152"/>
      <c r="K3" s="152"/>
      <c r="L3" s="152"/>
      <c r="M3" s="152"/>
      <c r="N3" s="152"/>
      <c r="O3" s="152"/>
      <c r="P3" s="152"/>
      <c r="Q3" s="152"/>
      <c r="R3" s="152"/>
      <c r="S3" s="152"/>
      <c r="T3" s="152"/>
      <c r="U3" s="152"/>
    </row>
    <row r="4" spans="2:21" x14ac:dyDescent="0.3">
      <c r="B4" s="152"/>
      <c r="C4" s="152"/>
      <c r="D4" s="152"/>
      <c r="E4" s="152"/>
      <c r="F4" s="152"/>
      <c r="G4" s="152"/>
      <c r="H4" s="152"/>
      <c r="I4" s="152"/>
      <c r="J4" s="152"/>
      <c r="K4" s="152"/>
      <c r="L4" s="152"/>
      <c r="M4" s="152"/>
      <c r="N4" s="152"/>
      <c r="O4" s="152"/>
      <c r="P4" s="152"/>
      <c r="Q4" s="152"/>
      <c r="R4" s="152"/>
      <c r="S4" s="152"/>
      <c r="T4" s="152"/>
      <c r="U4" s="152"/>
    </row>
    <row r="5" spans="2:21" ht="17.25" thickBot="1" x14ac:dyDescent="0.35">
      <c r="B5" s="152"/>
      <c r="C5" s="152"/>
      <c r="D5" s="152"/>
      <c r="E5" s="152"/>
      <c r="F5" s="152"/>
      <c r="G5" s="152"/>
      <c r="H5" s="152"/>
      <c r="I5" s="152"/>
      <c r="J5" s="152"/>
      <c r="K5" s="152"/>
      <c r="L5" s="152"/>
      <c r="M5" s="152"/>
      <c r="N5" s="152"/>
      <c r="O5" s="152"/>
      <c r="P5" s="152"/>
      <c r="Q5" s="152"/>
      <c r="R5" s="152"/>
      <c r="S5" s="152"/>
      <c r="T5" s="152"/>
      <c r="U5" s="152"/>
    </row>
    <row r="6" spans="2:21" ht="36" customHeight="1" x14ac:dyDescent="0.3">
      <c r="B6" s="152"/>
      <c r="C6" s="173" t="s">
        <v>255</v>
      </c>
      <c r="D6" s="174" t="s">
        <v>269</v>
      </c>
      <c r="E6" s="152"/>
      <c r="F6" s="152"/>
      <c r="G6" s="152"/>
      <c r="H6" s="152"/>
      <c r="I6" s="152"/>
      <c r="J6" s="152"/>
      <c r="K6" s="152"/>
      <c r="L6" s="152"/>
      <c r="M6" s="152"/>
      <c r="N6" s="152"/>
      <c r="O6" s="152"/>
      <c r="P6" s="152"/>
      <c r="Q6" s="152"/>
      <c r="R6" s="152"/>
      <c r="S6" s="152"/>
      <c r="T6" s="152"/>
      <c r="U6" s="152"/>
    </row>
    <row r="7" spans="2:21" ht="17.25" x14ac:dyDescent="0.3">
      <c r="B7" s="152"/>
      <c r="C7" s="175" t="s">
        <v>253</v>
      </c>
      <c r="D7" s="176">
        <v>1</v>
      </c>
      <c r="E7" s="152"/>
      <c r="F7" s="152"/>
      <c r="G7" s="152"/>
      <c r="H7" s="152"/>
      <c r="I7" s="152"/>
      <c r="J7" s="152"/>
      <c r="K7" s="152"/>
      <c r="L7" s="152"/>
      <c r="M7" s="152"/>
      <c r="N7" s="152"/>
      <c r="O7" s="152"/>
      <c r="P7" s="152"/>
      <c r="Q7" s="152"/>
      <c r="R7" s="152"/>
      <c r="S7" s="152"/>
      <c r="T7" s="152"/>
      <c r="U7" s="152"/>
    </row>
    <row r="8" spans="2:21" ht="18" thickBot="1" x14ac:dyDescent="0.35">
      <c r="B8" s="152"/>
      <c r="C8" s="177" t="s">
        <v>254</v>
      </c>
      <c r="D8" s="178">
        <v>40</v>
      </c>
      <c r="E8" s="152"/>
      <c r="F8" s="152"/>
      <c r="G8" s="152"/>
      <c r="H8" s="152"/>
      <c r="I8" s="152"/>
      <c r="J8" s="152"/>
      <c r="K8" s="152"/>
      <c r="L8" s="152"/>
      <c r="M8" s="152"/>
      <c r="N8" s="152"/>
      <c r="O8" s="152"/>
      <c r="P8" s="152"/>
      <c r="Q8" s="152"/>
      <c r="R8" s="152"/>
      <c r="S8" s="152"/>
      <c r="T8" s="152"/>
      <c r="U8" s="152"/>
    </row>
    <row r="9" spans="2:21" ht="17.25" x14ac:dyDescent="0.3">
      <c r="B9" s="152"/>
      <c r="C9" s="179"/>
      <c r="D9" s="180"/>
      <c r="E9" s="152"/>
      <c r="F9" s="152"/>
      <c r="G9" s="152"/>
      <c r="H9" s="152"/>
      <c r="I9" s="152"/>
      <c r="J9" s="152"/>
      <c r="K9" s="152"/>
      <c r="L9" s="152"/>
      <c r="M9" s="152"/>
      <c r="N9" s="152"/>
      <c r="O9" s="152"/>
      <c r="P9" s="152"/>
      <c r="Q9" s="152"/>
      <c r="R9" s="152"/>
      <c r="S9" s="152"/>
      <c r="T9" s="152"/>
      <c r="U9" s="152"/>
    </row>
    <row r="10" spans="2:21" ht="17.25" thickBot="1" x14ac:dyDescent="0.35">
      <c r="B10" s="152"/>
      <c r="C10" s="152"/>
      <c r="D10" s="152"/>
      <c r="E10" s="152"/>
      <c r="F10" s="152"/>
      <c r="G10" s="152"/>
      <c r="H10" s="152"/>
      <c r="I10" s="152"/>
      <c r="J10" s="152"/>
      <c r="K10" s="152"/>
      <c r="L10" s="152"/>
      <c r="M10" s="152"/>
      <c r="N10" s="152"/>
      <c r="O10" s="152"/>
      <c r="P10" s="152"/>
      <c r="Q10" s="152"/>
      <c r="R10" s="152"/>
      <c r="S10" s="152"/>
      <c r="T10" s="152"/>
      <c r="U10" s="152"/>
    </row>
    <row r="11" spans="2:21" ht="45" x14ac:dyDescent="0.3">
      <c r="B11" s="152"/>
      <c r="C11" s="173" t="s">
        <v>255</v>
      </c>
      <c r="D11" s="174" t="s">
        <v>268</v>
      </c>
      <c r="E11" s="152"/>
      <c r="F11" s="152"/>
      <c r="G11" s="152"/>
      <c r="H11" s="152"/>
      <c r="I11" s="152"/>
      <c r="J11" s="152"/>
      <c r="K11" s="152"/>
      <c r="L11" s="152"/>
      <c r="M11" s="152"/>
      <c r="N11" s="152"/>
      <c r="O11" s="152"/>
      <c r="P11" s="152"/>
      <c r="Q11" s="152"/>
      <c r="R11" s="152"/>
      <c r="S11" s="152"/>
      <c r="T11" s="152"/>
      <c r="U11" s="152"/>
    </row>
    <row r="12" spans="2:21" ht="17.25" x14ac:dyDescent="0.3">
      <c r="B12" s="152"/>
      <c r="C12" s="175" t="s">
        <v>253</v>
      </c>
      <c r="D12" s="176">
        <v>1</v>
      </c>
      <c r="E12" s="152"/>
      <c r="F12" s="152"/>
      <c r="G12" s="152"/>
      <c r="H12" s="152"/>
      <c r="I12" s="152"/>
      <c r="J12" s="152"/>
      <c r="K12" s="152"/>
      <c r="L12" s="152"/>
      <c r="M12" s="152"/>
      <c r="N12" s="152"/>
      <c r="O12" s="152"/>
      <c r="P12" s="152"/>
      <c r="Q12" s="152"/>
      <c r="R12" s="152"/>
      <c r="S12" s="152"/>
      <c r="T12" s="152"/>
      <c r="U12" s="152"/>
    </row>
    <row r="13" spans="2:21" ht="18" thickBot="1" x14ac:dyDescent="0.35">
      <c r="B13" s="152"/>
      <c r="C13" s="177" t="s">
        <v>254</v>
      </c>
      <c r="D13" s="178">
        <v>40</v>
      </c>
      <c r="E13" s="152"/>
      <c r="F13" s="152"/>
      <c r="G13" s="152"/>
      <c r="H13" s="152"/>
      <c r="I13" s="152"/>
      <c r="J13" s="152"/>
      <c r="K13" s="152"/>
      <c r="L13" s="152"/>
      <c r="M13" s="152"/>
      <c r="N13" s="152"/>
      <c r="O13" s="152"/>
      <c r="P13" s="152"/>
      <c r="Q13" s="152"/>
      <c r="R13" s="152"/>
      <c r="S13" s="152"/>
      <c r="T13" s="152"/>
      <c r="U13" s="152"/>
    </row>
    <row r="14" spans="2:21" x14ac:dyDescent="0.3">
      <c r="B14" s="152"/>
      <c r="C14" s="152"/>
      <c r="D14" s="152"/>
      <c r="E14" s="152"/>
      <c r="F14" s="152"/>
      <c r="G14" s="152"/>
      <c r="H14" s="152"/>
      <c r="I14" s="152"/>
      <c r="J14" s="152"/>
      <c r="K14" s="152"/>
      <c r="L14" s="152"/>
      <c r="M14" s="152"/>
      <c r="N14" s="152"/>
      <c r="O14" s="152"/>
      <c r="P14" s="152"/>
      <c r="Q14" s="152"/>
      <c r="R14" s="152"/>
      <c r="S14" s="152"/>
      <c r="T14" s="152"/>
      <c r="U14" s="152"/>
    </row>
    <row r="15" spans="2:21" x14ac:dyDescent="0.3">
      <c r="B15" s="152"/>
      <c r="C15" s="152"/>
      <c r="D15" s="152"/>
      <c r="E15" s="152"/>
      <c r="F15" s="152"/>
      <c r="G15" s="152"/>
      <c r="H15" s="152"/>
      <c r="I15" s="152"/>
      <c r="J15" s="152"/>
      <c r="K15" s="152"/>
      <c r="L15" s="152"/>
      <c r="M15" s="152"/>
      <c r="N15" s="152"/>
      <c r="O15" s="152"/>
      <c r="P15" s="152"/>
      <c r="Q15" s="152"/>
      <c r="R15" s="152"/>
      <c r="S15" s="152"/>
      <c r="T15" s="152"/>
      <c r="U15" s="152"/>
    </row>
    <row r="16" spans="2:21" x14ac:dyDescent="0.3">
      <c r="B16" s="152"/>
      <c r="C16" s="152"/>
      <c r="D16" s="152"/>
      <c r="E16" s="152"/>
      <c r="F16" s="152"/>
      <c r="G16" s="152"/>
      <c r="H16" s="152"/>
      <c r="I16" s="152"/>
      <c r="J16" s="152"/>
      <c r="K16" s="152"/>
      <c r="L16" s="152"/>
      <c r="M16" s="152"/>
      <c r="N16" s="152"/>
      <c r="O16" s="152"/>
      <c r="P16" s="152"/>
      <c r="Q16" s="152"/>
      <c r="R16" s="152"/>
      <c r="S16" s="152"/>
      <c r="T16" s="152"/>
      <c r="U16" s="152"/>
    </row>
    <row r="17" spans="2:21" x14ac:dyDescent="0.3">
      <c r="B17" s="152"/>
      <c r="C17" s="152"/>
      <c r="D17" s="152"/>
      <c r="E17" s="152"/>
      <c r="F17" s="152"/>
      <c r="G17" s="152"/>
      <c r="H17" s="152"/>
      <c r="I17" s="152"/>
      <c r="J17" s="152"/>
      <c r="K17" s="152"/>
      <c r="L17" s="152"/>
      <c r="M17" s="152"/>
      <c r="N17" s="152"/>
      <c r="O17" s="152"/>
      <c r="P17" s="152"/>
      <c r="Q17" s="152"/>
      <c r="R17" s="152"/>
      <c r="S17" s="152"/>
      <c r="T17" s="152"/>
      <c r="U17" s="152"/>
    </row>
    <row r="18" spans="2:21" x14ac:dyDescent="0.3">
      <c r="C18" s="67"/>
    </row>
    <row r="24" spans="2:21" ht="17.25" thickBot="1" x14ac:dyDescent="0.35">
      <c r="B24" s="152"/>
      <c r="C24" s="152"/>
      <c r="D24" s="152"/>
      <c r="E24" s="152"/>
      <c r="F24" s="152"/>
      <c r="G24" s="152"/>
      <c r="H24" s="152"/>
      <c r="I24" s="152"/>
      <c r="J24" s="152"/>
      <c r="K24" s="152"/>
      <c r="L24" s="152"/>
      <c r="M24" s="152"/>
      <c r="N24" s="152"/>
      <c r="O24" s="152"/>
      <c r="P24" s="152"/>
      <c r="Q24" s="152"/>
      <c r="R24" s="152"/>
      <c r="S24" s="152"/>
      <c r="T24" s="152"/>
      <c r="U24" s="152"/>
    </row>
    <row r="25" spans="2:21" ht="28.5" customHeight="1" x14ac:dyDescent="0.3">
      <c r="B25" s="152"/>
      <c r="C25" s="181" t="s">
        <v>271</v>
      </c>
      <c r="D25" s="182" t="s">
        <v>272</v>
      </c>
      <c r="E25" s="152"/>
      <c r="F25" s="152"/>
      <c r="G25" s="152"/>
      <c r="H25" s="152"/>
      <c r="I25" s="152"/>
      <c r="J25" s="152"/>
      <c r="K25" s="152"/>
      <c r="L25" s="152"/>
      <c r="M25" s="152"/>
      <c r="N25" s="152"/>
      <c r="O25" s="152"/>
      <c r="P25" s="152"/>
      <c r="Q25" s="152"/>
      <c r="R25" s="152"/>
      <c r="S25" s="152"/>
      <c r="T25" s="152"/>
      <c r="U25" s="152"/>
    </row>
    <row r="26" spans="2:21" x14ac:dyDescent="0.3">
      <c r="B26" s="152"/>
      <c r="C26" s="183" t="s">
        <v>256</v>
      </c>
      <c r="D26" s="184">
        <v>10</v>
      </c>
      <c r="E26" s="152"/>
      <c r="F26" s="152"/>
      <c r="G26" s="152"/>
      <c r="H26" s="152"/>
      <c r="I26" s="152"/>
      <c r="J26" s="152"/>
      <c r="K26" s="152"/>
      <c r="L26" s="152"/>
      <c r="M26" s="152"/>
      <c r="N26" s="152"/>
      <c r="O26" s="152"/>
      <c r="P26" s="152"/>
      <c r="Q26" s="152"/>
      <c r="R26" s="152"/>
      <c r="S26" s="152"/>
      <c r="T26" s="152"/>
      <c r="U26" s="152"/>
    </row>
    <row r="27" spans="2:21" x14ac:dyDescent="0.3">
      <c r="B27" s="152"/>
      <c r="C27" s="183" t="s">
        <v>257</v>
      </c>
      <c r="D27" s="184">
        <v>10</v>
      </c>
      <c r="E27" s="152"/>
      <c r="F27" s="152"/>
      <c r="G27" s="152"/>
      <c r="H27" s="152"/>
      <c r="I27" s="152"/>
      <c r="J27" s="152"/>
      <c r="K27" s="152"/>
      <c r="L27" s="152"/>
      <c r="M27" s="152"/>
      <c r="N27" s="152"/>
      <c r="O27" s="152"/>
      <c r="P27" s="152"/>
      <c r="Q27" s="152"/>
      <c r="R27" s="152"/>
      <c r="S27" s="152"/>
      <c r="T27" s="152"/>
      <c r="U27" s="152"/>
    </row>
    <row r="28" spans="2:21" x14ac:dyDescent="0.3">
      <c r="B28" s="152"/>
      <c r="C28" s="183" t="s">
        <v>241</v>
      </c>
      <c r="D28" s="184">
        <v>10</v>
      </c>
      <c r="E28" s="152"/>
      <c r="F28" s="152"/>
      <c r="G28" s="152"/>
      <c r="H28" s="152"/>
      <c r="I28" s="152"/>
      <c r="J28" s="152"/>
      <c r="K28" s="152"/>
      <c r="L28" s="152"/>
      <c r="M28" s="152"/>
      <c r="N28" s="152"/>
      <c r="O28" s="152"/>
      <c r="P28" s="152"/>
      <c r="Q28" s="152"/>
      <c r="R28" s="152"/>
      <c r="S28" s="152"/>
      <c r="T28" s="152"/>
      <c r="U28" s="152"/>
    </row>
    <row r="29" spans="2:21" x14ac:dyDescent="0.3">
      <c r="B29" s="152"/>
      <c r="C29" s="183" t="s">
        <v>258</v>
      </c>
      <c r="D29" s="184">
        <v>10</v>
      </c>
      <c r="E29" s="152"/>
      <c r="F29" s="152"/>
      <c r="G29" s="152"/>
      <c r="H29" s="152"/>
      <c r="I29" s="152"/>
      <c r="J29" s="152"/>
      <c r="K29" s="152"/>
      <c r="L29" s="152"/>
      <c r="M29" s="152"/>
      <c r="N29" s="152"/>
      <c r="O29" s="152"/>
      <c r="P29" s="152"/>
      <c r="Q29" s="152"/>
      <c r="R29" s="152"/>
      <c r="S29" s="152"/>
      <c r="T29" s="152"/>
      <c r="U29" s="152"/>
    </row>
    <row r="30" spans="2:21" x14ac:dyDescent="0.3">
      <c r="B30" s="152"/>
      <c r="C30" s="183" t="s">
        <v>270</v>
      </c>
      <c r="D30" s="184">
        <v>10</v>
      </c>
      <c r="E30" s="152"/>
      <c r="F30" s="152"/>
      <c r="G30" s="152"/>
      <c r="H30" s="152"/>
      <c r="I30" s="152"/>
      <c r="J30" s="152"/>
      <c r="K30" s="152"/>
      <c r="L30" s="152"/>
      <c r="M30" s="152"/>
      <c r="N30" s="152"/>
      <c r="O30" s="152"/>
      <c r="P30" s="152"/>
      <c r="Q30" s="152"/>
      <c r="R30" s="152"/>
      <c r="S30" s="152"/>
      <c r="T30" s="152"/>
      <c r="U30" s="152"/>
    </row>
    <row r="31" spans="2:21" x14ac:dyDescent="0.3">
      <c r="B31" s="152"/>
      <c r="C31" s="183" t="s">
        <v>259</v>
      </c>
      <c r="D31" s="184">
        <v>10</v>
      </c>
      <c r="E31" s="152"/>
      <c r="F31" s="152"/>
      <c r="G31" s="152"/>
      <c r="H31" s="152"/>
      <c r="I31" s="152"/>
      <c r="J31" s="152"/>
      <c r="K31" s="152"/>
      <c r="L31" s="152"/>
      <c r="M31" s="152"/>
      <c r="N31" s="152"/>
      <c r="O31" s="152"/>
      <c r="P31" s="152"/>
      <c r="Q31" s="152"/>
      <c r="R31" s="152"/>
      <c r="S31" s="152"/>
      <c r="T31" s="152"/>
      <c r="U31" s="152"/>
    </row>
    <row r="32" spans="2:21" x14ac:dyDescent="0.3">
      <c r="B32" s="152"/>
      <c r="C32" s="183" t="s">
        <v>260</v>
      </c>
      <c r="D32" s="184">
        <v>20</v>
      </c>
      <c r="E32" s="152"/>
      <c r="F32" s="152"/>
      <c r="G32" s="152"/>
      <c r="H32" s="152"/>
      <c r="I32" s="152"/>
      <c r="J32" s="152"/>
      <c r="K32" s="152"/>
      <c r="L32" s="152"/>
      <c r="M32" s="152"/>
      <c r="N32" s="152"/>
      <c r="O32" s="152"/>
      <c r="P32" s="152"/>
      <c r="Q32" s="152"/>
      <c r="R32" s="152"/>
      <c r="S32" s="152"/>
      <c r="T32" s="152"/>
      <c r="U32" s="152"/>
    </row>
    <row r="33" spans="2:21" x14ac:dyDescent="0.3">
      <c r="B33" s="152"/>
      <c r="C33" s="183" t="s">
        <v>261</v>
      </c>
      <c r="D33" s="184">
        <v>10</v>
      </c>
      <c r="E33" s="152"/>
      <c r="F33" s="152"/>
      <c r="G33" s="152"/>
      <c r="H33" s="152"/>
      <c r="I33" s="152"/>
      <c r="J33" s="152"/>
      <c r="K33" s="152"/>
      <c r="L33" s="152"/>
      <c r="M33" s="152"/>
      <c r="N33" s="152"/>
      <c r="O33" s="152"/>
      <c r="P33" s="152"/>
      <c r="Q33" s="152"/>
      <c r="R33" s="152"/>
      <c r="S33" s="152"/>
      <c r="T33" s="152"/>
      <c r="U33" s="152"/>
    </row>
    <row r="34" spans="2:21" ht="17.25" thickBot="1" x14ac:dyDescent="0.35">
      <c r="B34" s="152"/>
      <c r="C34" s="185" t="s">
        <v>267</v>
      </c>
      <c r="D34" s="186">
        <v>10</v>
      </c>
      <c r="E34" s="152"/>
      <c r="F34" s="152"/>
      <c r="G34" s="152"/>
      <c r="H34" s="152"/>
      <c r="I34" s="152"/>
      <c r="J34" s="152"/>
      <c r="K34" s="152"/>
      <c r="L34" s="152"/>
      <c r="M34" s="152"/>
      <c r="N34" s="152"/>
      <c r="O34" s="152"/>
      <c r="P34" s="152"/>
      <c r="Q34" s="152"/>
      <c r="R34" s="152"/>
      <c r="S34" s="152"/>
      <c r="T34" s="152"/>
      <c r="U34" s="152"/>
    </row>
    <row r="35" spans="2:21" ht="17.25" thickBot="1" x14ac:dyDescent="0.35">
      <c r="B35" s="152"/>
      <c r="C35" s="152"/>
      <c r="D35" s="152"/>
      <c r="E35" s="152"/>
      <c r="F35" s="152"/>
      <c r="G35" s="152"/>
      <c r="H35" s="152"/>
      <c r="I35" s="152"/>
      <c r="J35" s="152"/>
      <c r="K35" s="152"/>
      <c r="L35" s="152"/>
      <c r="M35" s="152"/>
      <c r="N35" s="152"/>
      <c r="O35" s="152"/>
      <c r="P35" s="152"/>
      <c r="Q35" s="152"/>
      <c r="R35" s="152"/>
      <c r="S35" s="152"/>
      <c r="T35" s="152"/>
      <c r="U35" s="152"/>
    </row>
    <row r="36" spans="2:21" ht="42.75" x14ac:dyDescent="0.3">
      <c r="B36" s="152"/>
      <c r="C36" s="181" t="s">
        <v>271</v>
      </c>
      <c r="D36" s="182" t="s">
        <v>273</v>
      </c>
      <c r="E36" s="152"/>
      <c r="F36" s="152"/>
      <c r="G36" s="152"/>
      <c r="H36" s="152"/>
      <c r="I36" s="152"/>
      <c r="J36" s="152"/>
      <c r="K36" s="152"/>
      <c r="L36" s="152"/>
      <c r="M36" s="152"/>
      <c r="N36" s="152"/>
      <c r="O36" s="152"/>
      <c r="P36" s="152"/>
      <c r="Q36" s="152"/>
      <c r="R36" s="152"/>
      <c r="S36" s="152"/>
      <c r="T36" s="152"/>
      <c r="U36" s="152"/>
    </row>
    <row r="37" spans="2:21" x14ac:dyDescent="0.3">
      <c r="B37" s="152"/>
      <c r="C37" s="183" t="s">
        <v>256</v>
      </c>
      <c r="D37" s="184">
        <v>10</v>
      </c>
      <c r="E37" s="152"/>
      <c r="F37" s="152"/>
      <c r="G37" s="152"/>
      <c r="H37" s="152"/>
      <c r="I37" s="152"/>
      <c r="J37" s="152"/>
      <c r="K37" s="152"/>
      <c r="L37" s="152"/>
      <c r="M37" s="152"/>
      <c r="N37" s="152"/>
      <c r="O37" s="152"/>
      <c r="P37" s="152"/>
      <c r="Q37" s="152"/>
      <c r="R37" s="152"/>
      <c r="S37" s="152"/>
      <c r="T37" s="152"/>
      <c r="U37" s="152"/>
    </row>
    <row r="38" spans="2:21" x14ac:dyDescent="0.3">
      <c r="B38" s="152"/>
      <c r="C38" s="183" t="s">
        <v>257</v>
      </c>
      <c r="D38" s="184">
        <v>10</v>
      </c>
      <c r="E38" s="152"/>
      <c r="F38" s="152"/>
      <c r="G38" s="152"/>
      <c r="H38" s="152"/>
      <c r="I38" s="152"/>
      <c r="J38" s="152"/>
      <c r="K38" s="152"/>
      <c r="L38" s="152"/>
      <c r="M38" s="152"/>
      <c r="N38" s="152"/>
      <c r="O38" s="152"/>
      <c r="P38" s="152"/>
      <c r="Q38" s="152"/>
      <c r="R38" s="152"/>
      <c r="S38" s="152"/>
      <c r="T38" s="152"/>
      <c r="U38" s="152"/>
    </row>
    <row r="39" spans="2:21" x14ac:dyDescent="0.3">
      <c r="B39" s="152"/>
      <c r="C39" s="183" t="s">
        <v>241</v>
      </c>
      <c r="D39" s="184">
        <v>10</v>
      </c>
      <c r="E39" s="152"/>
      <c r="F39" s="152"/>
      <c r="G39" s="152"/>
      <c r="H39" s="152"/>
      <c r="I39" s="152"/>
      <c r="J39" s="152"/>
      <c r="K39" s="152"/>
      <c r="L39" s="152"/>
      <c r="M39" s="152"/>
      <c r="N39" s="152"/>
      <c r="O39" s="152"/>
      <c r="P39" s="152"/>
      <c r="Q39" s="152"/>
      <c r="R39" s="152"/>
      <c r="S39" s="152"/>
      <c r="T39" s="152"/>
      <c r="U39" s="152"/>
    </row>
    <row r="40" spans="2:21" x14ac:dyDescent="0.3">
      <c r="B40" s="152"/>
      <c r="C40" s="183" t="s">
        <v>258</v>
      </c>
      <c r="D40" s="184">
        <v>10</v>
      </c>
      <c r="E40" s="152"/>
      <c r="F40" s="152"/>
      <c r="G40" s="152"/>
      <c r="H40" s="152"/>
      <c r="I40" s="152"/>
      <c r="J40" s="152"/>
      <c r="K40" s="152"/>
      <c r="L40" s="152"/>
      <c r="M40" s="152"/>
      <c r="N40" s="152"/>
      <c r="O40" s="152"/>
      <c r="P40" s="152"/>
      <c r="Q40" s="152"/>
      <c r="R40" s="152"/>
      <c r="S40" s="152"/>
      <c r="T40" s="152"/>
      <c r="U40" s="152"/>
    </row>
    <row r="41" spans="2:21" x14ac:dyDescent="0.3">
      <c r="B41" s="152"/>
      <c r="C41" s="183" t="s">
        <v>270</v>
      </c>
      <c r="D41" s="184">
        <v>10</v>
      </c>
      <c r="E41" s="152"/>
      <c r="F41" s="152"/>
      <c r="G41" s="152"/>
      <c r="H41" s="152"/>
      <c r="I41" s="152"/>
      <c r="J41" s="152"/>
      <c r="K41" s="152"/>
      <c r="L41" s="152"/>
      <c r="M41" s="152"/>
      <c r="N41" s="152"/>
      <c r="O41" s="152"/>
      <c r="P41" s="152"/>
      <c r="Q41" s="152"/>
      <c r="R41" s="152"/>
      <c r="S41" s="152"/>
      <c r="T41" s="152"/>
      <c r="U41" s="152"/>
    </row>
    <row r="42" spans="2:21" x14ac:dyDescent="0.3">
      <c r="B42" s="152"/>
      <c r="C42" s="183" t="s">
        <v>259</v>
      </c>
      <c r="D42" s="184">
        <v>10</v>
      </c>
      <c r="E42" s="152"/>
      <c r="F42" s="152"/>
      <c r="G42" s="152"/>
      <c r="H42" s="152"/>
      <c r="I42" s="152"/>
      <c r="J42" s="152"/>
      <c r="K42" s="152"/>
      <c r="L42" s="152"/>
      <c r="M42" s="152"/>
      <c r="N42" s="152"/>
      <c r="O42" s="152"/>
      <c r="P42" s="152"/>
      <c r="Q42" s="152"/>
      <c r="R42" s="152"/>
      <c r="S42" s="152"/>
      <c r="T42" s="152"/>
      <c r="U42" s="152"/>
    </row>
    <row r="43" spans="2:21" x14ac:dyDescent="0.3">
      <c r="B43" s="152"/>
      <c r="C43" s="183" t="s">
        <v>260</v>
      </c>
      <c r="D43" s="184">
        <v>20</v>
      </c>
      <c r="E43" s="152"/>
      <c r="F43" s="152"/>
      <c r="G43" s="152"/>
      <c r="H43" s="152"/>
      <c r="I43" s="152"/>
      <c r="J43" s="152"/>
      <c r="K43" s="152"/>
      <c r="L43" s="152"/>
      <c r="M43" s="152"/>
      <c r="N43" s="152"/>
      <c r="O43" s="152"/>
      <c r="P43" s="152"/>
      <c r="Q43" s="152"/>
      <c r="R43" s="152"/>
      <c r="S43" s="152"/>
      <c r="T43" s="152"/>
      <c r="U43" s="152"/>
    </row>
    <row r="44" spans="2:21" x14ac:dyDescent="0.3">
      <c r="B44" s="152"/>
      <c r="C44" s="183" t="s">
        <v>261</v>
      </c>
      <c r="D44" s="184">
        <v>10</v>
      </c>
      <c r="E44" s="152"/>
      <c r="F44" s="152"/>
      <c r="G44" s="152"/>
      <c r="H44" s="152"/>
      <c r="I44" s="152"/>
      <c r="J44" s="152"/>
      <c r="K44" s="152"/>
      <c r="L44" s="152"/>
      <c r="M44" s="152"/>
      <c r="N44" s="152"/>
      <c r="O44" s="152"/>
      <c r="P44" s="152"/>
      <c r="Q44" s="152"/>
      <c r="R44" s="152"/>
      <c r="S44" s="152"/>
      <c r="T44" s="152"/>
      <c r="U44" s="152"/>
    </row>
    <row r="45" spans="2:21" ht="17.25" thickBot="1" x14ac:dyDescent="0.35">
      <c r="B45" s="152"/>
      <c r="C45" s="185" t="s">
        <v>267</v>
      </c>
      <c r="D45" s="186">
        <v>10</v>
      </c>
      <c r="E45" s="152"/>
      <c r="F45" s="152"/>
      <c r="G45" s="152"/>
      <c r="H45" s="152"/>
      <c r="I45" s="152"/>
      <c r="J45" s="152"/>
      <c r="K45" s="152"/>
      <c r="L45" s="152"/>
      <c r="M45" s="152"/>
      <c r="N45" s="152"/>
      <c r="O45" s="152"/>
      <c r="P45" s="152"/>
      <c r="Q45" s="152"/>
      <c r="R45" s="152"/>
      <c r="S45" s="152"/>
      <c r="T45" s="152"/>
      <c r="U45" s="152"/>
    </row>
    <row r="46" spans="2:21" x14ac:dyDescent="0.3">
      <c r="B46" s="152"/>
      <c r="C46" s="152"/>
      <c r="D46" s="152"/>
      <c r="E46" s="152"/>
      <c r="F46" s="152"/>
      <c r="G46" s="152"/>
      <c r="H46" s="152"/>
      <c r="I46" s="152"/>
      <c r="J46" s="152"/>
      <c r="K46" s="152"/>
      <c r="L46" s="152"/>
      <c r="M46" s="152"/>
      <c r="N46" s="152"/>
      <c r="O46" s="152"/>
      <c r="P46" s="152"/>
      <c r="Q46" s="152"/>
      <c r="R46" s="152"/>
      <c r="S46" s="152"/>
      <c r="T46" s="152"/>
      <c r="U46" s="152"/>
    </row>
    <row r="49" spans="3:3" x14ac:dyDescent="0.3">
      <c r="C49" s="46" t="s">
        <v>266</v>
      </c>
    </row>
    <row r="50" spans="3:3" x14ac:dyDescent="0.3">
      <c r="C50" s="46" t="s">
        <v>262</v>
      </c>
    </row>
    <row r="51" spans="3:3" x14ac:dyDescent="0.3">
      <c r="C51" s="46" t="s">
        <v>263</v>
      </c>
    </row>
    <row r="52" spans="3:3" x14ac:dyDescent="0.3">
      <c r="C52" s="46" t="s">
        <v>264</v>
      </c>
    </row>
    <row r="53" spans="3:3" x14ac:dyDescent="0.3">
      <c r="C53" s="46" t="s">
        <v>265</v>
      </c>
    </row>
    <row r="55" spans="3:3" x14ac:dyDescent="0.3">
      <c r="C55" s="67" t="s">
        <v>262</v>
      </c>
    </row>
    <row r="56" spans="3:3" x14ac:dyDescent="0.3">
      <c r="C56" s="46" t="s">
        <v>119</v>
      </c>
    </row>
    <row r="57" spans="3:3" x14ac:dyDescent="0.3">
      <c r="C57" s="46" t="s">
        <v>303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6CAFE-2448-4986-96F4-58CF7F1CDF29}">
  <sheetPr codeName="Sheet13">
    <tabColor rgb="FFFAF399"/>
  </sheetPr>
  <dimension ref="B3:C15"/>
  <sheetViews>
    <sheetView zoomScale="82" zoomScaleNormal="82" workbookViewId="0">
      <selection activeCell="C14" sqref="C14"/>
    </sheetView>
  </sheetViews>
  <sheetFormatPr defaultRowHeight="16.5" x14ac:dyDescent="0.3"/>
  <cols>
    <col min="1" max="1" width="9.140625" style="46"/>
    <col min="2" max="2" width="23.7109375" style="46" customWidth="1"/>
    <col min="3" max="3" width="25.28515625" style="187" customWidth="1"/>
    <col min="4" max="16384" width="9.140625" style="46"/>
  </cols>
  <sheetData>
    <row r="3" spans="2:3" ht="17.25" thickBot="1" x14ac:dyDescent="0.35"/>
    <row r="4" spans="2:3" x14ac:dyDescent="0.3">
      <c r="B4" s="404" t="s">
        <v>302</v>
      </c>
      <c r="C4" s="405"/>
    </row>
    <row r="5" spans="2:3" ht="42.75" x14ac:dyDescent="0.3">
      <c r="B5" s="188" t="s">
        <v>293</v>
      </c>
      <c r="C5" s="189" t="s">
        <v>375</v>
      </c>
    </row>
    <row r="6" spans="2:3" x14ac:dyDescent="0.3">
      <c r="B6" s="157" t="s">
        <v>305</v>
      </c>
      <c r="C6" s="190">
        <v>11</v>
      </c>
    </row>
    <row r="7" spans="2:3" ht="17.25" thickBot="1" x14ac:dyDescent="0.35">
      <c r="B7" s="159" t="s">
        <v>306</v>
      </c>
      <c r="C7" s="191">
        <v>30</v>
      </c>
    </row>
    <row r="11" spans="2:3" ht="17.25" thickBot="1" x14ac:dyDescent="0.35"/>
    <row r="12" spans="2:3" x14ac:dyDescent="0.3">
      <c r="B12" s="404" t="s">
        <v>302</v>
      </c>
      <c r="C12" s="405"/>
    </row>
    <row r="13" spans="2:3" ht="42.75" x14ac:dyDescent="0.3">
      <c r="B13" s="188" t="s">
        <v>293</v>
      </c>
      <c r="C13" s="189" t="s">
        <v>374</v>
      </c>
    </row>
    <row r="14" spans="2:3" x14ac:dyDescent="0.3">
      <c r="B14" s="157" t="s">
        <v>305</v>
      </c>
      <c r="C14" s="190">
        <v>11</v>
      </c>
    </row>
    <row r="15" spans="2:3" ht="17.25" thickBot="1" x14ac:dyDescent="0.35">
      <c r="B15" s="159" t="s">
        <v>306</v>
      </c>
      <c r="C15" s="191">
        <v>30</v>
      </c>
    </row>
  </sheetData>
  <mergeCells count="2">
    <mergeCell ref="B4:C4"/>
    <mergeCell ref="B12:C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55B20-C53D-4808-8782-06C39266A5FB}">
  <sheetPr codeName="Sheet14">
    <tabColor rgb="FFA6EEF8"/>
  </sheetPr>
  <dimension ref="B2:V56"/>
  <sheetViews>
    <sheetView showGridLines="0" zoomScale="68" zoomScaleNormal="68" workbookViewId="0">
      <selection activeCell="AF26" sqref="AF26"/>
    </sheetView>
  </sheetViews>
  <sheetFormatPr defaultRowHeight="16.5" x14ac:dyDescent="0.3"/>
  <cols>
    <col min="1" max="1" width="11.5703125" style="46" customWidth="1"/>
    <col min="2" max="2" width="9.140625" style="46"/>
    <col min="3" max="3" width="22.140625" style="46" bestFit="1" customWidth="1"/>
    <col min="4" max="4" width="25.28515625" style="46" bestFit="1" customWidth="1"/>
    <col min="5" max="16384" width="9.140625" style="46"/>
  </cols>
  <sheetData>
    <row r="2" spans="2:22" x14ac:dyDescent="0.3">
      <c r="B2" s="152"/>
      <c r="C2" s="152"/>
      <c r="D2" s="152"/>
      <c r="E2" s="152"/>
      <c r="F2" s="152"/>
      <c r="G2" s="152"/>
      <c r="H2" s="152"/>
      <c r="I2" s="152"/>
      <c r="J2" s="152"/>
      <c r="K2" s="152"/>
      <c r="L2" s="152"/>
      <c r="M2" s="152"/>
      <c r="N2" s="152"/>
      <c r="O2" s="152"/>
      <c r="P2" s="152"/>
      <c r="Q2" s="152"/>
      <c r="R2" s="152"/>
      <c r="S2" s="152"/>
      <c r="T2" s="152"/>
      <c r="U2" s="152"/>
      <c r="V2" s="152"/>
    </row>
    <row r="3" spans="2:22" x14ac:dyDescent="0.3">
      <c r="B3" s="152"/>
      <c r="C3" s="152"/>
      <c r="D3" s="152"/>
      <c r="E3" s="152"/>
      <c r="F3" s="152"/>
      <c r="G3" s="152"/>
      <c r="H3" s="152"/>
      <c r="I3" s="152"/>
      <c r="J3" s="152"/>
      <c r="K3" s="152"/>
      <c r="L3" s="152"/>
      <c r="M3" s="152"/>
      <c r="N3" s="152"/>
      <c r="O3" s="152"/>
      <c r="P3" s="152"/>
      <c r="Q3" s="152"/>
      <c r="R3" s="152"/>
      <c r="S3" s="152"/>
      <c r="T3" s="152"/>
      <c r="U3" s="152"/>
      <c r="V3" s="152"/>
    </row>
    <row r="4" spans="2:22" x14ac:dyDescent="0.3">
      <c r="B4" s="152"/>
      <c r="C4" s="152"/>
      <c r="D4" s="152"/>
      <c r="E4" s="152"/>
      <c r="F4" s="152"/>
      <c r="G4" s="152"/>
      <c r="H4" s="152"/>
      <c r="I4" s="152"/>
      <c r="J4" s="152"/>
      <c r="K4" s="152"/>
      <c r="L4" s="152"/>
      <c r="M4" s="152"/>
      <c r="N4" s="152"/>
      <c r="O4" s="152"/>
      <c r="P4" s="152"/>
      <c r="Q4" s="152"/>
      <c r="R4" s="152"/>
      <c r="S4" s="152"/>
      <c r="T4" s="152"/>
      <c r="U4" s="152"/>
      <c r="V4" s="152"/>
    </row>
    <row r="5" spans="2:22" ht="42.75" x14ac:dyDescent="0.3">
      <c r="B5" s="152"/>
      <c r="C5" s="168"/>
      <c r="D5" s="192" t="s">
        <v>312</v>
      </c>
      <c r="E5" s="152"/>
      <c r="F5" s="152"/>
      <c r="G5" s="152"/>
      <c r="H5" s="152"/>
      <c r="I5" s="152"/>
      <c r="J5" s="152"/>
      <c r="K5" s="152"/>
      <c r="L5" s="152"/>
      <c r="M5" s="152"/>
      <c r="N5" s="152"/>
      <c r="O5" s="152"/>
      <c r="P5" s="152"/>
      <c r="Q5" s="152"/>
      <c r="R5" s="152"/>
      <c r="S5" s="152"/>
      <c r="T5" s="152"/>
      <c r="U5" s="152"/>
      <c r="V5" s="152"/>
    </row>
    <row r="6" spans="2:22" x14ac:dyDescent="0.3">
      <c r="B6" s="152"/>
      <c r="C6" s="168" t="s">
        <v>310</v>
      </c>
      <c r="D6" s="168">
        <v>4</v>
      </c>
      <c r="E6" s="152"/>
      <c r="F6" s="152"/>
      <c r="G6" s="152"/>
      <c r="H6" s="152"/>
      <c r="I6" s="152"/>
      <c r="J6" s="152"/>
      <c r="K6" s="152"/>
      <c r="L6" s="152"/>
      <c r="M6" s="152"/>
      <c r="N6" s="152"/>
      <c r="O6" s="152"/>
      <c r="P6" s="152"/>
      <c r="Q6" s="152"/>
      <c r="R6" s="152"/>
      <c r="S6" s="152"/>
      <c r="T6" s="152"/>
      <c r="U6" s="152"/>
      <c r="V6" s="152"/>
    </row>
    <row r="7" spans="2:22" x14ac:dyDescent="0.3">
      <c r="B7" s="152"/>
      <c r="C7" s="168" t="s">
        <v>311</v>
      </c>
      <c r="D7" s="168">
        <v>1</v>
      </c>
      <c r="E7" s="152"/>
      <c r="F7" s="152"/>
      <c r="G7" s="152"/>
      <c r="H7" s="152"/>
      <c r="I7" s="152"/>
      <c r="J7" s="152"/>
      <c r="K7" s="152"/>
      <c r="L7" s="152"/>
      <c r="M7" s="152"/>
      <c r="N7" s="152"/>
      <c r="O7" s="152"/>
      <c r="P7" s="152"/>
      <c r="Q7" s="152"/>
      <c r="R7" s="152"/>
      <c r="S7" s="152"/>
      <c r="T7" s="152"/>
      <c r="U7" s="152"/>
      <c r="V7" s="152"/>
    </row>
    <row r="8" spans="2:22" x14ac:dyDescent="0.3">
      <c r="B8" s="152"/>
      <c r="C8" s="152"/>
      <c r="D8" s="152"/>
      <c r="E8" s="152"/>
      <c r="F8" s="152"/>
      <c r="G8" s="152"/>
      <c r="H8" s="152"/>
      <c r="I8" s="152"/>
      <c r="J8" s="152"/>
      <c r="K8" s="152"/>
      <c r="L8" s="152"/>
      <c r="M8" s="152"/>
      <c r="N8" s="152"/>
      <c r="O8" s="152"/>
      <c r="P8" s="152"/>
      <c r="Q8" s="152"/>
      <c r="R8" s="152"/>
      <c r="S8" s="152"/>
      <c r="T8" s="152"/>
      <c r="U8" s="152"/>
      <c r="V8" s="152"/>
    </row>
    <row r="9" spans="2:22" x14ac:dyDescent="0.3">
      <c r="B9" s="152"/>
      <c r="C9" s="152"/>
      <c r="D9" s="152"/>
      <c r="E9" s="152"/>
      <c r="F9" s="152"/>
      <c r="G9" s="152"/>
      <c r="H9" s="152"/>
      <c r="I9" s="152"/>
      <c r="J9" s="152"/>
      <c r="K9" s="152"/>
      <c r="L9" s="152"/>
      <c r="M9" s="152"/>
      <c r="N9" s="152"/>
      <c r="O9" s="152"/>
      <c r="P9" s="152"/>
      <c r="Q9" s="152"/>
      <c r="R9" s="152"/>
      <c r="S9" s="152"/>
      <c r="T9" s="152"/>
      <c r="U9" s="152"/>
      <c r="V9" s="152"/>
    </row>
    <row r="10" spans="2:22" x14ac:dyDescent="0.3">
      <c r="B10" s="152"/>
      <c r="C10" s="152"/>
      <c r="D10" s="152"/>
      <c r="E10" s="152"/>
      <c r="F10" s="152"/>
      <c r="G10" s="152"/>
      <c r="H10" s="152"/>
      <c r="I10" s="152"/>
      <c r="J10" s="152"/>
      <c r="K10" s="152"/>
      <c r="L10" s="152"/>
      <c r="M10" s="152"/>
      <c r="N10" s="152"/>
      <c r="O10" s="152"/>
      <c r="P10" s="152"/>
      <c r="Q10" s="152"/>
      <c r="R10" s="152"/>
      <c r="S10" s="152"/>
      <c r="T10" s="152"/>
      <c r="U10" s="152"/>
      <c r="V10" s="152"/>
    </row>
    <row r="11" spans="2:22" x14ac:dyDescent="0.3">
      <c r="B11" s="152"/>
      <c r="C11" s="152"/>
      <c r="D11" s="152"/>
      <c r="E11" s="152"/>
      <c r="F11" s="152"/>
      <c r="G11" s="152"/>
      <c r="H11" s="152"/>
      <c r="I11" s="152"/>
      <c r="J11" s="152"/>
      <c r="K11" s="152"/>
      <c r="L11" s="152"/>
      <c r="M11" s="152"/>
      <c r="N11" s="152"/>
      <c r="O11" s="152"/>
      <c r="P11" s="152"/>
      <c r="Q11" s="152"/>
      <c r="R11" s="152"/>
      <c r="S11" s="152"/>
      <c r="T11" s="152"/>
      <c r="U11" s="152"/>
      <c r="V11" s="152"/>
    </row>
    <row r="12" spans="2:22" ht="42.75" x14ac:dyDescent="0.3">
      <c r="B12" s="152"/>
      <c r="C12" s="168"/>
      <c r="D12" s="192" t="s">
        <v>313</v>
      </c>
      <c r="E12" s="152"/>
      <c r="F12" s="152"/>
      <c r="G12" s="152"/>
      <c r="H12" s="152"/>
      <c r="I12" s="152"/>
      <c r="J12" s="152"/>
      <c r="K12" s="152"/>
      <c r="L12" s="152"/>
      <c r="M12" s="152"/>
      <c r="N12" s="152"/>
      <c r="O12" s="152"/>
      <c r="P12" s="152"/>
      <c r="Q12" s="152"/>
      <c r="R12" s="152"/>
      <c r="S12" s="152"/>
      <c r="T12" s="152"/>
      <c r="U12" s="152"/>
      <c r="V12" s="152"/>
    </row>
    <row r="13" spans="2:22" x14ac:dyDescent="0.3">
      <c r="B13" s="152"/>
      <c r="C13" s="168" t="s">
        <v>310</v>
      </c>
      <c r="D13" s="168">
        <v>4</v>
      </c>
      <c r="E13" s="152"/>
      <c r="F13" s="152"/>
      <c r="G13" s="152"/>
      <c r="H13" s="152"/>
      <c r="I13" s="152"/>
      <c r="J13" s="152"/>
      <c r="K13" s="152"/>
      <c r="L13" s="152"/>
      <c r="M13" s="152"/>
      <c r="N13" s="152"/>
      <c r="O13" s="152"/>
      <c r="P13" s="152"/>
      <c r="Q13" s="152"/>
      <c r="R13" s="152"/>
      <c r="S13" s="152"/>
      <c r="T13" s="152"/>
      <c r="U13" s="152"/>
      <c r="V13" s="152"/>
    </row>
    <row r="14" spans="2:22" x14ac:dyDescent="0.3">
      <c r="B14" s="152"/>
      <c r="C14" s="168" t="s">
        <v>311</v>
      </c>
      <c r="D14" s="168">
        <v>1</v>
      </c>
      <c r="E14" s="152"/>
      <c r="F14" s="152"/>
      <c r="G14" s="152"/>
      <c r="H14" s="152"/>
      <c r="I14" s="152"/>
      <c r="J14" s="152"/>
      <c r="K14" s="152"/>
      <c r="L14" s="152"/>
      <c r="M14" s="152"/>
      <c r="N14" s="152"/>
      <c r="O14" s="152"/>
      <c r="P14" s="152"/>
      <c r="Q14" s="152"/>
      <c r="R14" s="152"/>
      <c r="S14" s="152"/>
      <c r="T14" s="152"/>
      <c r="U14" s="152"/>
      <c r="V14" s="152"/>
    </row>
    <row r="15" spans="2:22" x14ac:dyDescent="0.3">
      <c r="B15" s="152"/>
      <c r="C15" s="152"/>
      <c r="D15" s="152"/>
      <c r="E15" s="152"/>
      <c r="F15" s="152"/>
      <c r="G15" s="152"/>
      <c r="H15" s="152"/>
      <c r="I15" s="152"/>
      <c r="J15" s="152"/>
      <c r="K15" s="152"/>
      <c r="L15" s="152"/>
      <c r="M15" s="152"/>
      <c r="N15" s="152"/>
      <c r="O15" s="152"/>
      <c r="P15" s="152"/>
      <c r="Q15" s="152"/>
      <c r="R15" s="152"/>
      <c r="S15" s="152"/>
      <c r="T15" s="152"/>
      <c r="U15" s="152"/>
      <c r="V15" s="152"/>
    </row>
    <row r="16" spans="2:22" x14ac:dyDescent="0.3">
      <c r="B16" s="152"/>
      <c r="C16" s="152"/>
      <c r="D16" s="152"/>
      <c r="E16" s="152"/>
      <c r="F16" s="152"/>
      <c r="G16" s="152"/>
      <c r="H16" s="152"/>
      <c r="I16" s="152"/>
      <c r="J16" s="152"/>
      <c r="K16" s="152"/>
      <c r="L16" s="152"/>
      <c r="M16" s="152"/>
      <c r="N16" s="152"/>
      <c r="O16" s="152"/>
      <c r="P16" s="152"/>
      <c r="Q16" s="152"/>
      <c r="R16" s="152"/>
      <c r="S16" s="152"/>
      <c r="T16" s="152"/>
      <c r="U16" s="152"/>
      <c r="V16" s="152"/>
    </row>
    <row r="17" spans="2:22" x14ac:dyDescent="0.3">
      <c r="B17" s="152"/>
      <c r="C17" s="152"/>
      <c r="D17" s="152"/>
      <c r="E17" s="152"/>
      <c r="F17" s="152"/>
      <c r="G17" s="152"/>
      <c r="H17" s="152"/>
      <c r="I17" s="152"/>
      <c r="J17" s="152"/>
      <c r="K17" s="152"/>
      <c r="L17" s="152"/>
      <c r="M17" s="152"/>
      <c r="N17" s="152"/>
      <c r="O17" s="152"/>
      <c r="P17" s="152"/>
      <c r="Q17" s="152"/>
      <c r="R17" s="152"/>
      <c r="S17" s="152"/>
      <c r="T17" s="152"/>
      <c r="U17" s="152"/>
      <c r="V17" s="152"/>
    </row>
    <row r="23" spans="2:22" x14ac:dyDescent="0.3">
      <c r="B23" s="152"/>
      <c r="C23" s="152"/>
      <c r="D23" s="152"/>
      <c r="E23" s="152"/>
      <c r="F23" s="152"/>
      <c r="G23" s="152"/>
      <c r="H23" s="152"/>
      <c r="I23" s="152"/>
      <c r="J23" s="152"/>
      <c r="K23" s="152"/>
      <c r="L23" s="152"/>
      <c r="M23" s="152"/>
      <c r="N23" s="152"/>
      <c r="O23" s="152"/>
      <c r="P23" s="152"/>
      <c r="Q23" s="152"/>
      <c r="R23" s="152"/>
      <c r="S23" s="152"/>
      <c r="T23" s="152"/>
      <c r="U23" s="152"/>
      <c r="V23" s="152"/>
    </row>
    <row r="24" spans="2:22" x14ac:dyDescent="0.3">
      <c r="B24" s="152"/>
      <c r="C24" s="152"/>
      <c r="D24" s="152"/>
      <c r="E24" s="152"/>
      <c r="F24" s="152"/>
      <c r="G24" s="152"/>
      <c r="H24" s="152"/>
      <c r="I24" s="152"/>
      <c r="J24" s="152"/>
      <c r="K24" s="152"/>
      <c r="L24" s="152"/>
      <c r="M24" s="152"/>
      <c r="N24" s="152"/>
      <c r="O24" s="152"/>
      <c r="P24" s="152"/>
      <c r="Q24" s="152"/>
      <c r="R24" s="152"/>
      <c r="S24" s="152"/>
      <c r="T24" s="152"/>
      <c r="U24" s="152"/>
      <c r="V24" s="152"/>
    </row>
    <row r="25" spans="2:22" ht="42.75" x14ac:dyDescent="0.3">
      <c r="B25" s="152"/>
      <c r="C25" s="168"/>
      <c r="D25" s="192" t="s">
        <v>314</v>
      </c>
      <c r="E25" s="152"/>
      <c r="F25" s="152"/>
      <c r="G25" s="152"/>
      <c r="H25" s="152"/>
      <c r="I25" s="152"/>
      <c r="J25" s="152"/>
      <c r="K25" s="152"/>
      <c r="L25" s="152"/>
      <c r="M25" s="152"/>
      <c r="N25" s="152"/>
      <c r="O25" s="152"/>
      <c r="P25" s="152"/>
      <c r="Q25" s="152"/>
      <c r="R25" s="152"/>
      <c r="S25" s="152"/>
      <c r="T25" s="152"/>
      <c r="U25" s="152"/>
      <c r="V25" s="152"/>
    </row>
    <row r="26" spans="2:22" x14ac:dyDescent="0.3">
      <c r="B26" s="152"/>
      <c r="C26" s="168" t="s">
        <v>310</v>
      </c>
      <c r="D26" s="168">
        <v>20</v>
      </c>
      <c r="E26" s="152"/>
      <c r="F26" s="152"/>
      <c r="G26" s="152"/>
      <c r="H26" s="152"/>
      <c r="I26" s="152"/>
      <c r="J26" s="152"/>
      <c r="K26" s="152"/>
      <c r="L26" s="152"/>
      <c r="M26" s="152"/>
      <c r="N26" s="152"/>
      <c r="O26" s="152"/>
      <c r="P26" s="152"/>
      <c r="Q26" s="152"/>
      <c r="R26" s="152"/>
      <c r="S26" s="152"/>
      <c r="T26" s="152"/>
      <c r="U26" s="152"/>
      <c r="V26" s="152"/>
    </row>
    <row r="27" spans="2:22" x14ac:dyDescent="0.3">
      <c r="B27" s="152"/>
      <c r="C27" s="168" t="s">
        <v>311</v>
      </c>
      <c r="D27" s="168">
        <v>80</v>
      </c>
      <c r="E27" s="152"/>
      <c r="F27" s="152"/>
      <c r="G27" s="152"/>
      <c r="H27" s="152"/>
      <c r="I27" s="152"/>
      <c r="J27" s="152"/>
      <c r="K27" s="152"/>
      <c r="L27" s="152"/>
      <c r="M27" s="152"/>
      <c r="N27" s="152"/>
      <c r="O27" s="152"/>
      <c r="P27" s="152"/>
      <c r="Q27" s="152"/>
      <c r="R27" s="152"/>
      <c r="S27" s="152"/>
      <c r="T27" s="152"/>
      <c r="U27" s="152"/>
      <c r="V27" s="152"/>
    </row>
    <row r="28" spans="2:22" x14ac:dyDescent="0.3">
      <c r="B28" s="152"/>
      <c r="C28" s="152"/>
      <c r="D28" s="152"/>
      <c r="E28" s="152"/>
      <c r="F28" s="152"/>
      <c r="G28" s="152"/>
      <c r="H28" s="152"/>
      <c r="I28" s="152"/>
      <c r="J28" s="152"/>
      <c r="K28" s="152"/>
      <c r="L28" s="152"/>
      <c r="M28" s="152"/>
      <c r="N28" s="152"/>
      <c r="O28" s="152"/>
      <c r="P28" s="152"/>
      <c r="Q28" s="152"/>
      <c r="R28" s="152"/>
      <c r="S28" s="152"/>
      <c r="T28" s="152"/>
      <c r="U28" s="152"/>
      <c r="V28" s="152"/>
    </row>
    <row r="29" spans="2:22" x14ac:dyDescent="0.3">
      <c r="B29" s="152"/>
      <c r="C29" s="152"/>
      <c r="D29" s="152"/>
      <c r="E29" s="152"/>
      <c r="F29" s="152"/>
      <c r="G29" s="152"/>
      <c r="H29" s="152"/>
      <c r="I29" s="152"/>
      <c r="J29" s="152"/>
      <c r="K29" s="152"/>
      <c r="L29" s="152"/>
      <c r="M29" s="152"/>
      <c r="N29" s="152"/>
      <c r="O29" s="152"/>
      <c r="P29" s="152"/>
      <c r="Q29" s="152"/>
      <c r="R29" s="152"/>
      <c r="S29" s="152"/>
      <c r="T29" s="152"/>
      <c r="U29" s="152"/>
      <c r="V29" s="152"/>
    </row>
    <row r="30" spans="2:22" x14ac:dyDescent="0.3">
      <c r="B30" s="152"/>
      <c r="C30" s="152"/>
      <c r="D30" s="152"/>
      <c r="E30" s="152"/>
      <c r="F30" s="152"/>
      <c r="G30" s="152"/>
      <c r="H30" s="152"/>
      <c r="I30" s="152"/>
      <c r="J30" s="152"/>
      <c r="K30" s="152"/>
      <c r="L30" s="152"/>
      <c r="M30" s="152"/>
      <c r="N30" s="152"/>
      <c r="O30" s="152"/>
      <c r="P30" s="152"/>
      <c r="Q30" s="152"/>
      <c r="R30" s="152"/>
      <c r="S30" s="152"/>
      <c r="T30" s="152"/>
      <c r="U30" s="152"/>
      <c r="V30" s="152"/>
    </row>
    <row r="31" spans="2:22" x14ac:dyDescent="0.3">
      <c r="B31" s="152"/>
      <c r="C31" s="152"/>
      <c r="D31" s="152"/>
      <c r="E31" s="152"/>
      <c r="F31" s="152"/>
      <c r="G31" s="152"/>
      <c r="H31" s="152"/>
      <c r="I31" s="152"/>
      <c r="J31" s="152"/>
      <c r="K31" s="152"/>
      <c r="L31" s="152"/>
      <c r="M31" s="152"/>
      <c r="N31" s="152"/>
      <c r="O31" s="152"/>
      <c r="P31" s="152"/>
      <c r="Q31" s="152"/>
      <c r="R31" s="152"/>
      <c r="S31" s="152"/>
      <c r="T31" s="152"/>
      <c r="U31" s="152"/>
      <c r="V31" s="152"/>
    </row>
    <row r="32" spans="2:22" ht="42.75" x14ac:dyDescent="0.3">
      <c r="B32" s="152"/>
      <c r="C32" s="168"/>
      <c r="D32" s="192" t="s">
        <v>315</v>
      </c>
      <c r="E32" s="152"/>
      <c r="F32" s="152"/>
      <c r="G32" s="152"/>
      <c r="H32" s="152"/>
      <c r="I32" s="152"/>
      <c r="J32" s="152"/>
      <c r="K32" s="152"/>
      <c r="L32" s="152"/>
      <c r="M32" s="152"/>
      <c r="N32" s="152"/>
      <c r="O32" s="152"/>
      <c r="P32" s="152"/>
      <c r="Q32" s="152"/>
      <c r="R32" s="152"/>
      <c r="S32" s="152"/>
      <c r="T32" s="152"/>
      <c r="U32" s="152"/>
      <c r="V32" s="152"/>
    </row>
    <row r="33" spans="2:22" x14ac:dyDescent="0.3">
      <c r="B33" s="152"/>
      <c r="C33" s="168" t="s">
        <v>310</v>
      </c>
      <c r="D33" s="168">
        <v>20</v>
      </c>
      <c r="E33" s="152"/>
      <c r="F33" s="152"/>
      <c r="G33" s="152"/>
      <c r="H33" s="152"/>
      <c r="I33" s="152"/>
      <c r="J33" s="152"/>
      <c r="K33" s="152"/>
      <c r="L33" s="152"/>
      <c r="M33" s="152"/>
      <c r="N33" s="152"/>
      <c r="O33" s="152"/>
      <c r="P33" s="152"/>
      <c r="Q33" s="152"/>
      <c r="R33" s="152"/>
      <c r="S33" s="152"/>
      <c r="T33" s="152"/>
      <c r="U33" s="152"/>
      <c r="V33" s="152"/>
    </row>
    <row r="34" spans="2:22" x14ac:dyDescent="0.3">
      <c r="B34" s="152"/>
      <c r="C34" s="168" t="s">
        <v>311</v>
      </c>
      <c r="D34" s="168">
        <v>80</v>
      </c>
      <c r="E34" s="152"/>
      <c r="F34" s="152"/>
      <c r="G34" s="152"/>
      <c r="H34" s="152"/>
      <c r="I34" s="152"/>
      <c r="J34" s="152"/>
      <c r="K34" s="152"/>
      <c r="L34" s="152"/>
      <c r="M34" s="152"/>
      <c r="N34" s="152"/>
      <c r="O34" s="152"/>
      <c r="P34" s="152"/>
      <c r="Q34" s="152"/>
      <c r="R34" s="152"/>
      <c r="S34" s="152"/>
      <c r="T34" s="152"/>
      <c r="U34" s="152"/>
      <c r="V34" s="152"/>
    </row>
    <row r="35" spans="2:22" x14ac:dyDescent="0.3">
      <c r="B35" s="152"/>
      <c r="C35" s="152"/>
      <c r="D35" s="152"/>
      <c r="E35" s="152"/>
      <c r="F35" s="152"/>
      <c r="G35" s="152"/>
      <c r="H35" s="152"/>
      <c r="I35" s="152"/>
      <c r="J35" s="152"/>
      <c r="K35" s="152"/>
      <c r="L35" s="152"/>
      <c r="M35" s="152"/>
      <c r="N35" s="152"/>
      <c r="O35" s="152"/>
      <c r="P35" s="152"/>
      <c r="Q35" s="152"/>
      <c r="R35" s="152"/>
      <c r="S35" s="152"/>
      <c r="T35" s="152"/>
      <c r="U35" s="152"/>
      <c r="V35" s="152"/>
    </row>
    <row r="36" spans="2:22" x14ac:dyDescent="0.3">
      <c r="B36" s="152"/>
      <c r="C36" s="152"/>
      <c r="D36" s="152"/>
      <c r="E36" s="152"/>
      <c r="F36" s="152"/>
      <c r="G36" s="152"/>
      <c r="H36" s="152"/>
      <c r="I36" s="152"/>
      <c r="J36" s="152"/>
      <c r="K36" s="152"/>
      <c r="L36" s="152"/>
      <c r="M36" s="152"/>
      <c r="N36" s="152"/>
      <c r="O36" s="152"/>
      <c r="P36" s="152"/>
      <c r="Q36" s="152"/>
      <c r="R36" s="152"/>
      <c r="S36" s="152"/>
      <c r="T36" s="152"/>
      <c r="U36" s="152"/>
      <c r="V36" s="152"/>
    </row>
    <row r="37" spans="2:22" x14ac:dyDescent="0.3">
      <c r="B37" s="152"/>
      <c r="C37" s="152"/>
      <c r="D37" s="152"/>
      <c r="E37" s="152"/>
      <c r="F37" s="152"/>
      <c r="G37" s="152"/>
      <c r="H37" s="152"/>
      <c r="I37" s="152"/>
      <c r="J37" s="152"/>
      <c r="K37" s="152"/>
      <c r="L37" s="152"/>
      <c r="M37" s="152"/>
      <c r="N37" s="152"/>
      <c r="O37" s="152"/>
      <c r="P37" s="152"/>
      <c r="Q37" s="152"/>
      <c r="R37" s="152"/>
      <c r="S37" s="152"/>
      <c r="T37" s="152"/>
      <c r="U37" s="152"/>
      <c r="V37" s="152"/>
    </row>
    <row r="41" spans="2:22" ht="17.25" thickBot="1" x14ac:dyDescent="0.35">
      <c r="B41" s="152"/>
      <c r="C41" s="152"/>
      <c r="D41" s="152"/>
      <c r="E41" s="152"/>
      <c r="F41" s="152"/>
      <c r="G41" s="152"/>
      <c r="H41" s="152"/>
      <c r="I41" s="152"/>
      <c r="J41" s="152"/>
      <c r="K41" s="152"/>
      <c r="L41" s="152"/>
      <c r="M41" s="152"/>
      <c r="N41" s="152"/>
      <c r="O41" s="152"/>
      <c r="P41" s="152"/>
      <c r="Q41" s="152"/>
      <c r="R41" s="152"/>
      <c r="S41" s="152"/>
      <c r="T41" s="152"/>
      <c r="U41" s="152"/>
      <c r="V41" s="152"/>
    </row>
    <row r="42" spans="2:22" ht="42.75" x14ac:dyDescent="0.3">
      <c r="B42" s="152"/>
      <c r="C42" s="193"/>
      <c r="D42" s="194" t="s">
        <v>316</v>
      </c>
      <c r="E42" s="152"/>
      <c r="F42" s="152"/>
      <c r="G42" s="152"/>
      <c r="H42" s="152"/>
      <c r="I42" s="152"/>
      <c r="J42" s="152"/>
      <c r="K42" s="152"/>
      <c r="L42" s="152"/>
      <c r="M42" s="152"/>
      <c r="N42" s="152"/>
      <c r="O42" s="152"/>
      <c r="P42" s="152"/>
      <c r="Q42" s="152"/>
      <c r="R42" s="152"/>
      <c r="S42" s="152"/>
      <c r="T42" s="152"/>
      <c r="U42" s="152"/>
      <c r="V42" s="152"/>
    </row>
    <row r="43" spans="2:22" x14ac:dyDescent="0.3">
      <c r="B43" s="152"/>
      <c r="C43" s="157" t="s">
        <v>317</v>
      </c>
      <c r="D43" s="195">
        <v>1</v>
      </c>
      <c r="E43" s="152"/>
      <c r="F43" s="152"/>
      <c r="G43" s="152"/>
      <c r="H43" s="152"/>
      <c r="I43" s="152"/>
      <c r="J43" s="152"/>
      <c r="K43" s="152"/>
      <c r="L43" s="152"/>
      <c r="M43" s="152"/>
      <c r="N43" s="152"/>
      <c r="O43" s="152"/>
      <c r="P43" s="152"/>
      <c r="Q43" s="152"/>
      <c r="R43" s="152"/>
      <c r="S43" s="152"/>
      <c r="T43" s="152"/>
      <c r="U43" s="152"/>
      <c r="V43" s="152"/>
    </row>
    <row r="44" spans="2:22" x14ac:dyDescent="0.3">
      <c r="B44" s="152"/>
      <c r="C44" s="157" t="s">
        <v>318</v>
      </c>
      <c r="D44" s="195"/>
      <c r="E44" s="152"/>
      <c r="F44" s="152"/>
      <c r="G44" s="152"/>
      <c r="H44" s="152"/>
      <c r="I44" s="152"/>
      <c r="J44" s="152"/>
      <c r="K44" s="152"/>
      <c r="L44" s="152"/>
      <c r="M44" s="152"/>
      <c r="N44" s="152"/>
      <c r="O44" s="152"/>
      <c r="P44" s="152"/>
      <c r="Q44" s="152"/>
      <c r="R44" s="152"/>
      <c r="S44" s="152"/>
      <c r="T44" s="152"/>
      <c r="U44" s="152"/>
      <c r="V44" s="152"/>
    </row>
    <row r="45" spans="2:22" x14ac:dyDescent="0.3">
      <c r="B45" s="152"/>
      <c r="C45" s="157" t="s">
        <v>319</v>
      </c>
      <c r="D45" s="195"/>
      <c r="E45" s="152"/>
      <c r="F45" s="152"/>
      <c r="G45" s="152"/>
      <c r="H45" s="152"/>
      <c r="I45" s="152"/>
      <c r="J45" s="152"/>
      <c r="K45" s="152"/>
      <c r="L45" s="152"/>
      <c r="M45" s="152"/>
      <c r="N45" s="152"/>
      <c r="O45" s="152"/>
      <c r="P45" s="152"/>
      <c r="Q45" s="152"/>
      <c r="R45" s="152"/>
      <c r="S45" s="152"/>
      <c r="T45" s="152"/>
      <c r="U45" s="152"/>
      <c r="V45" s="152"/>
    </row>
    <row r="46" spans="2:22" x14ac:dyDescent="0.3">
      <c r="B46" s="152"/>
      <c r="C46" s="157" t="s">
        <v>320</v>
      </c>
      <c r="D46" s="195">
        <v>4</v>
      </c>
      <c r="E46" s="152"/>
      <c r="F46" s="152"/>
      <c r="G46" s="152"/>
      <c r="H46" s="152"/>
      <c r="I46" s="152"/>
      <c r="J46" s="152"/>
      <c r="K46" s="152"/>
      <c r="L46" s="152"/>
      <c r="M46" s="152"/>
      <c r="N46" s="152"/>
      <c r="O46" s="152"/>
      <c r="P46" s="152"/>
      <c r="Q46" s="152"/>
      <c r="R46" s="152"/>
      <c r="S46" s="152"/>
      <c r="T46" s="152"/>
      <c r="U46" s="152"/>
      <c r="V46" s="152"/>
    </row>
    <row r="47" spans="2:22" ht="17.25" thickBot="1" x14ac:dyDescent="0.35">
      <c r="B47" s="152"/>
      <c r="C47" s="159" t="s">
        <v>267</v>
      </c>
      <c r="D47" s="196"/>
      <c r="E47" s="152"/>
      <c r="F47" s="152"/>
      <c r="G47" s="152"/>
      <c r="H47" s="152"/>
      <c r="I47" s="152"/>
      <c r="J47" s="152"/>
      <c r="K47" s="152"/>
      <c r="L47" s="152"/>
      <c r="M47" s="152"/>
      <c r="N47" s="152"/>
      <c r="O47" s="152"/>
      <c r="P47" s="152"/>
      <c r="Q47" s="152"/>
      <c r="R47" s="152"/>
      <c r="S47" s="152"/>
      <c r="T47" s="152"/>
      <c r="U47" s="152"/>
      <c r="V47" s="152"/>
    </row>
    <row r="48" spans="2:22" x14ac:dyDescent="0.3">
      <c r="B48" s="152"/>
      <c r="C48" s="152"/>
      <c r="D48" s="152"/>
      <c r="E48" s="152"/>
      <c r="F48" s="152"/>
      <c r="G48" s="152"/>
      <c r="H48" s="152"/>
      <c r="I48" s="152"/>
      <c r="J48" s="152"/>
      <c r="K48" s="152"/>
      <c r="L48" s="152"/>
      <c r="M48" s="152"/>
      <c r="N48" s="152"/>
      <c r="O48" s="152"/>
      <c r="P48" s="152"/>
      <c r="Q48" s="152"/>
      <c r="R48" s="152"/>
      <c r="S48" s="152"/>
      <c r="T48" s="152"/>
      <c r="U48" s="152"/>
      <c r="V48" s="152"/>
    </row>
    <row r="49" spans="2:22" ht="17.25" thickBot="1" x14ac:dyDescent="0.35">
      <c r="B49" s="152"/>
      <c r="C49" s="152"/>
      <c r="D49" s="152"/>
      <c r="E49" s="152"/>
      <c r="F49" s="152"/>
      <c r="G49" s="152"/>
      <c r="H49" s="152"/>
      <c r="I49" s="152"/>
      <c r="J49" s="152"/>
      <c r="K49" s="152"/>
      <c r="L49" s="152"/>
      <c r="M49" s="152"/>
      <c r="N49" s="152"/>
      <c r="O49" s="152"/>
      <c r="P49" s="152"/>
      <c r="Q49" s="152"/>
      <c r="R49" s="152"/>
      <c r="S49" s="152"/>
      <c r="T49" s="152"/>
      <c r="U49" s="152"/>
      <c r="V49" s="152"/>
    </row>
    <row r="50" spans="2:22" ht="42.75" x14ac:dyDescent="0.3">
      <c r="B50" s="152"/>
      <c r="C50" s="193"/>
      <c r="D50" s="194" t="s">
        <v>321</v>
      </c>
      <c r="E50" s="152"/>
      <c r="F50" s="152"/>
      <c r="G50" s="152"/>
      <c r="H50" s="152"/>
      <c r="I50" s="152"/>
      <c r="J50" s="152"/>
      <c r="K50" s="152"/>
      <c r="L50" s="152"/>
      <c r="M50" s="152"/>
      <c r="N50" s="152"/>
      <c r="O50" s="152"/>
      <c r="P50" s="152"/>
      <c r="Q50" s="152"/>
      <c r="R50" s="152"/>
      <c r="S50" s="152"/>
      <c r="T50" s="152"/>
      <c r="U50" s="152"/>
      <c r="V50" s="152"/>
    </row>
    <row r="51" spans="2:22" x14ac:dyDescent="0.3">
      <c r="B51" s="152"/>
      <c r="C51" s="157" t="s">
        <v>317</v>
      </c>
      <c r="D51" s="195">
        <v>1</v>
      </c>
      <c r="E51" s="152"/>
      <c r="F51" s="152"/>
      <c r="G51" s="152"/>
      <c r="H51" s="152"/>
      <c r="I51" s="152"/>
      <c r="J51" s="152"/>
      <c r="K51" s="152"/>
      <c r="L51" s="152"/>
      <c r="M51" s="152"/>
      <c r="N51" s="152"/>
      <c r="O51" s="152"/>
      <c r="P51" s="152"/>
      <c r="Q51" s="152"/>
      <c r="R51" s="152"/>
      <c r="S51" s="152"/>
      <c r="T51" s="152"/>
      <c r="U51" s="152"/>
      <c r="V51" s="152"/>
    </row>
    <row r="52" spans="2:22" x14ac:dyDescent="0.3">
      <c r="B52" s="152"/>
      <c r="C52" s="157" t="s">
        <v>318</v>
      </c>
      <c r="D52" s="195"/>
      <c r="E52" s="152"/>
      <c r="F52" s="152"/>
      <c r="G52" s="152"/>
      <c r="H52" s="152"/>
      <c r="I52" s="152"/>
      <c r="J52" s="152"/>
      <c r="K52" s="152"/>
      <c r="L52" s="152"/>
      <c r="M52" s="152"/>
      <c r="N52" s="152"/>
      <c r="O52" s="152"/>
      <c r="P52" s="152"/>
      <c r="Q52" s="152"/>
      <c r="R52" s="152"/>
      <c r="S52" s="152"/>
      <c r="T52" s="152"/>
      <c r="U52" s="152"/>
      <c r="V52" s="152"/>
    </row>
    <row r="53" spans="2:22" x14ac:dyDescent="0.3">
      <c r="B53" s="152"/>
      <c r="C53" s="157" t="s">
        <v>319</v>
      </c>
      <c r="D53" s="195"/>
      <c r="E53" s="152"/>
      <c r="F53" s="152"/>
      <c r="G53" s="152"/>
      <c r="H53" s="152"/>
      <c r="I53" s="152"/>
      <c r="J53" s="152"/>
      <c r="K53" s="152"/>
      <c r="L53" s="152"/>
      <c r="M53" s="152"/>
      <c r="N53" s="152"/>
      <c r="O53" s="152"/>
      <c r="P53" s="152"/>
      <c r="Q53" s="152"/>
      <c r="R53" s="152"/>
      <c r="S53" s="152"/>
      <c r="T53" s="152"/>
      <c r="U53" s="152"/>
      <c r="V53" s="152"/>
    </row>
    <row r="54" spans="2:22" x14ac:dyDescent="0.3">
      <c r="B54" s="152"/>
      <c r="C54" s="157" t="s">
        <v>320</v>
      </c>
      <c r="D54" s="195">
        <v>4</v>
      </c>
      <c r="E54" s="152"/>
      <c r="F54" s="152"/>
      <c r="G54" s="152"/>
      <c r="H54" s="152"/>
      <c r="I54" s="152"/>
      <c r="J54" s="152"/>
      <c r="K54" s="152"/>
      <c r="L54" s="152"/>
      <c r="M54" s="152"/>
      <c r="N54" s="152"/>
      <c r="O54" s="152"/>
      <c r="P54" s="152"/>
      <c r="Q54" s="152"/>
      <c r="R54" s="152"/>
      <c r="S54" s="152"/>
      <c r="T54" s="152"/>
      <c r="U54" s="152"/>
      <c r="V54" s="152"/>
    </row>
    <row r="55" spans="2:22" ht="17.25" thickBot="1" x14ac:dyDescent="0.35">
      <c r="B55" s="152"/>
      <c r="C55" s="159" t="s">
        <v>267</v>
      </c>
      <c r="D55" s="196"/>
      <c r="E55" s="152"/>
      <c r="F55" s="152"/>
      <c r="G55" s="152"/>
      <c r="H55" s="152"/>
      <c r="I55" s="152"/>
      <c r="J55" s="152"/>
      <c r="K55" s="152"/>
      <c r="L55" s="152"/>
      <c r="M55" s="152"/>
      <c r="N55" s="152"/>
      <c r="O55" s="152"/>
      <c r="P55" s="152"/>
      <c r="Q55" s="152"/>
      <c r="R55" s="152"/>
      <c r="S55" s="152"/>
      <c r="T55" s="152"/>
      <c r="U55" s="152"/>
      <c r="V55" s="152"/>
    </row>
    <row r="56" spans="2:22" x14ac:dyDescent="0.3">
      <c r="B56" s="152"/>
      <c r="C56" s="152"/>
      <c r="D56" s="152"/>
      <c r="E56" s="152"/>
      <c r="F56" s="152"/>
      <c r="G56" s="152"/>
      <c r="H56" s="152"/>
      <c r="I56" s="152"/>
      <c r="J56" s="152"/>
      <c r="K56" s="152"/>
      <c r="L56" s="152"/>
      <c r="M56" s="152"/>
      <c r="N56" s="152"/>
      <c r="O56" s="152"/>
      <c r="P56" s="152"/>
      <c r="Q56" s="152"/>
      <c r="R56" s="152"/>
      <c r="S56" s="152"/>
      <c r="T56" s="152"/>
      <c r="U56" s="152"/>
      <c r="V56" s="15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55879-559B-48B7-8270-3AECCD2FF32D}">
  <sheetPr>
    <tabColor rgb="FF9999FF"/>
  </sheetPr>
  <dimension ref="B2:U21"/>
  <sheetViews>
    <sheetView showGridLines="0" zoomScale="62" zoomScaleNormal="62" workbookViewId="0">
      <selection activeCell="Y7" sqref="Y7"/>
    </sheetView>
  </sheetViews>
  <sheetFormatPr defaultRowHeight="15" x14ac:dyDescent="0.25"/>
  <cols>
    <col min="3" max="3" width="0" hidden="1" customWidth="1"/>
    <col min="4" max="4" width="44.5703125" hidden="1" customWidth="1"/>
    <col min="5" max="5" width="21.28515625" customWidth="1"/>
    <col min="6" max="6" width="11.28515625" customWidth="1"/>
    <col min="7" max="7" width="23.140625" customWidth="1"/>
    <col min="8" max="8" width="24.7109375" customWidth="1"/>
  </cols>
  <sheetData>
    <row r="2" spans="2:21" ht="15.75" thickBot="1" x14ac:dyDescent="0.3">
      <c r="B2" s="131"/>
      <c r="C2" s="131"/>
      <c r="D2" s="131"/>
      <c r="E2" s="131"/>
      <c r="F2" s="131"/>
      <c r="G2" s="131"/>
      <c r="H2" s="131"/>
      <c r="I2" s="131"/>
      <c r="J2" s="131"/>
      <c r="K2" s="131"/>
      <c r="L2" s="131"/>
      <c r="M2" s="131"/>
      <c r="N2" s="131"/>
      <c r="O2" s="131"/>
      <c r="P2" s="131"/>
      <c r="Q2" s="131"/>
      <c r="R2" s="131"/>
      <c r="S2" s="131"/>
      <c r="T2" s="131"/>
      <c r="U2" s="131"/>
    </row>
    <row r="3" spans="2:21" ht="34.5" x14ac:dyDescent="0.25">
      <c r="B3" s="131"/>
      <c r="C3" s="131"/>
      <c r="D3" s="299" t="s">
        <v>8</v>
      </c>
      <c r="E3" s="300" t="s">
        <v>291</v>
      </c>
      <c r="F3" s="241"/>
      <c r="G3" s="301" t="s">
        <v>290</v>
      </c>
      <c r="H3" s="302" t="s">
        <v>376</v>
      </c>
      <c r="I3" s="131"/>
      <c r="J3" s="131"/>
      <c r="K3" s="131"/>
      <c r="L3" s="131"/>
      <c r="M3" s="131"/>
      <c r="N3" s="131"/>
      <c r="O3" s="131"/>
      <c r="P3" s="131"/>
      <c r="Q3" s="131"/>
      <c r="R3" s="131"/>
      <c r="S3" s="131"/>
      <c r="T3" s="131"/>
      <c r="U3" s="131"/>
    </row>
    <row r="4" spans="2:21" ht="34.5" x14ac:dyDescent="0.25">
      <c r="B4" s="131"/>
      <c r="C4" s="303" t="s">
        <v>276</v>
      </c>
      <c r="D4" s="299" t="s">
        <v>280</v>
      </c>
      <c r="E4" s="304">
        <v>840</v>
      </c>
      <c r="F4" s="305" t="s">
        <v>276</v>
      </c>
      <c r="G4" s="306">
        <v>12</v>
      </c>
      <c r="H4" s="307">
        <f>SUM(E4/G21*100)</f>
        <v>11.666666666666666</v>
      </c>
      <c r="I4" s="131"/>
      <c r="J4" s="131"/>
      <c r="K4" s="131"/>
      <c r="L4" s="131"/>
      <c r="M4" s="131"/>
      <c r="N4" s="131"/>
      <c r="O4" s="131"/>
      <c r="P4" s="131"/>
      <c r="Q4" s="131"/>
      <c r="R4" s="131"/>
      <c r="S4" s="131"/>
      <c r="T4" s="131"/>
      <c r="U4" s="131"/>
    </row>
    <row r="5" spans="2:21" ht="17.25" x14ac:dyDescent="0.25">
      <c r="B5" s="131"/>
      <c r="C5" s="303" t="s">
        <v>277</v>
      </c>
      <c r="D5" s="308" t="s">
        <v>281</v>
      </c>
      <c r="E5" s="304">
        <v>960</v>
      </c>
      <c r="F5" s="305" t="s">
        <v>277</v>
      </c>
      <c r="G5" s="309">
        <v>16</v>
      </c>
      <c r="H5" s="307">
        <f>SUM(E5/G21*100)</f>
        <v>13.333333333333334</v>
      </c>
      <c r="I5" s="131"/>
      <c r="J5" s="131"/>
      <c r="K5" s="131"/>
      <c r="L5" s="131"/>
      <c r="M5" s="131"/>
      <c r="N5" s="131"/>
      <c r="O5" s="131"/>
      <c r="P5" s="131"/>
      <c r="Q5" s="131"/>
      <c r="R5" s="131"/>
      <c r="S5" s="131"/>
      <c r="T5" s="131"/>
      <c r="U5" s="131"/>
    </row>
    <row r="6" spans="2:21" ht="34.5" x14ac:dyDescent="0.25">
      <c r="B6" s="131"/>
      <c r="C6" s="406" t="s">
        <v>292</v>
      </c>
      <c r="D6" s="299" t="s">
        <v>282</v>
      </c>
      <c r="E6" s="407">
        <v>1680</v>
      </c>
      <c r="F6" s="408" t="s">
        <v>292</v>
      </c>
      <c r="G6" s="410">
        <v>28</v>
      </c>
      <c r="H6" s="411">
        <f>SUM(E6/G21*100)</f>
        <v>23.333333333333332</v>
      </c>
      <c r="I6" s="131"/>
      <c r="J6" s="131"/>
      <c r="K6" s="131"/>
      <c r="L6" s="131"/>
      <c r="M6" s="131"/>
      <c r="N6" s="131"/>
      <c r="O6" s="131"/>
      <c r="P6" s="131"/>
      <c r="Q6" s="131"/>
      <c r="R6" s="131"/>
      <c r="S6" s="131"/>
      <c r="T6" s="131"/>
      <c r="U6" s="131"/>
    </row>
    <row r="7" spans="2:21" ht="69" x14ac:dyDescent="0.25">
      <c r="B7" s="131"/>
      <c r="C7" s="406"/>
      <c r="D7" s="299" t="s">
        <v>283</v>
      </c>
      <c r="E7" s="407"/>
      <c r="F7" s="409"/>
      <c r="G7" s="410"/>
      <c r="H7" s="412"/>
      <c r="I7" s="131"/>
      <c r="J7" s="131"/>
      <c r="K7" s="131"/>
      <c r="L7" s="131"/>
      <c r="M7" s="131"/>
      <c r="N7" s="131"/>
      <c r="O7" s="131"/>
      <c r="P7" s="131"/>
      <c r="Q7" s="131"/>
      <c r="R7" s="131"/>
      <c r="S7" s="131"/>
      <c r="T7" s="131"/>
      <c r="U7" s="131"/>
    </row>
    <row r="8" spans="2:21" ht="34.5" x14ac:dyDescent="0.25">
      <c r="B8" s="131"/>
      <c r="C8" s="303" t="s">
        <v>278</v>
      </c>
      <c r="D8" s="299" t="s">
        <v>284</v>
      </c>
      <c r="E8" s="304">
        <v>240</v>
      </c>
      <c r="F8" s="305" t="s">
        <v>278</v>
      </c>
      <c r="G8" s="306">
        <v>4</v>
      </c>
      <c r="H8" s="307">
        <f>SUM(E8/G21*100)</f>
        <v>3.3333333333333335</v>
      </c>
      <c r="I8" s="131"/>
      <c r="J8" s="131"/>
      <c r="K8" s="131"/>
      <c r="L8" s="131"/>
      <c r="M8" s="131"/>
      <c r="N8" s="131"/>
      <c r="O8" s="131"/>
      <c r="P8" s="131"/>
      <c r="Q8" s="131"/>
      <c r="R8" s="131"/>
      <c r="S8" s="131"/>
      <c r="T8" s="131"/>
      <c r="U8" s="131"/>
    </row>
    <row r="9" spans="2:21" ht="51.75" x14ac:dyDescent="0.25">
      <c r="B9" s="131"/>
      <c r="C9" s="303" t="s">
        <v>286</v>
      </c>
      <c r="D9" s="299" t="s">
        <v>285</v>
      </c>
      <c r="E9" s="304">
        <v>1920</v>
      </c>
      <c r="F9" s="305" t="s">
        <v>286</v>
      </c>
      <c r="G9" s="309">
        <v>32</v>
      </c>
      <c r="H9" s="307">
        <f>SUM(E9/G21*100)</f>
        <v>26.666666666666668</v>
      </c>
      <c r="I9" s="131"/>
      <c r="J9" s="131"/>
      <c r="K9" s="131"/>
      <c r="L9" s="131"/>
      <c r="M9" s="131"/>
      <c r="N9" s="131"/>
      <c r="O9" s="131"/>
      <c r="P9" s="131"/>
      <c r="Q9" s="131"/>
      <c r="R9" s="131"/>
      <c r="S9" s="131"/>
      <c r="T9" s="131"/>
      <c r="U9" s="131"/>
    </row>
    <row r="10" spans="2:21" ht="69" x14ac:dyDescent="0.25">
      <c r="B10" s="131"/>
      <c r="C10" s="303" t="s">
        <v>279</v>
      </c>
      <c r="D10" s="299" t="s">
        <v>287</v>
      </c>
      <c r="E10" s="304">
        <v>1020</v>
      </c>
      <c r="F10" s="305" t="s">
        <v>279</v>
      </c>
      <c r="G10" s="306">
        <v>12</v>
      </c>
      <c r="H10" s="307">
        <f>SUM(E10/G21*100)</f>
        <v>14.166666666666666</v>
      </c>
      <c r="I10" s="131"/>
      <c r="J10" s="131"/>
      <c r="K10" s="131"/>
      <c r="L10" s="131"/>
      <c r="M10" s="131"/>
      <c r="N10" s="131"/>
      <c r="O10" s="131"/>
      <c r="P10" s="131"/>
      <c r="Q10" s="131"/>
      <c r="R10" s="131"/>
      <c r="S10" s="131"/>
      <c r="T10" s="131"/>
      <c r="U10" s="131"/>
    </row>
    <row r="11" spans="2:21" ht="17.25" x14ac:dyDescent="0.25">
      <c r="B11" s="131"/>
      <c r="C11" s="131"/>
      <c r="D11" s="308"/>
      <c r="E11" s="311"/>
      <c r="F11" s="312"/>
      <c r="G11" s="313"/>
      <c r="H11" s="307"/>
      <c r="I11" s="131"/>
      <c r="J11" s="131"/>
      <c r="K11" s="131"/>
      <c r="L11" s="131"/>
      <c r="M11" s="131"/>
      <c r="N11" s="131"/>
      <c r="O11" s="131"/>
      <c r="P11" s="131"/>
      <c r="Q11" s="131"/>
      <c r="R11" s="131"/>
      <c r="S11" s="131"/>
      <c r="T11" s="131"/>
      <c r="U11" s="131"/>
    </row>
    <row r="12" spans="2:21" ht="17.25" x14ac:dyDescent="0.25">
      <c r="B12" s="131"/>
      <c r="C12" s="131"/>
      <c r="D12" s="299"/>
      <c r="E12" s="311"/>
      <c r="F12" s="314"/>
      <c r="G12" s="315"/>
      <c r="H12" s="307"/>
      <c r="I12" s="131"/>
      <c r="J12" s="131"/>
      <c r="K12" s="131"/>
      <c r="L12" s="131"/>
      <c r="M12" s="131"/>
      <c r="N12" s="131"/>
      <c r="O12" s="131"/>
      <c r="P12" s="131"/>
      <c r="Q12" s="131"/>
      <c r="R12" s="131"/>
      <c r="S12" s="131"/>
      <c r="T12" s="131"/>
      <c r="U12" s="131"/>
    </row>
    <row r="13" spans="2:21" ht="17.25" x14ac:dyDescent="0.25">
      <c r="B13" s="131"/>
      <c r="C13" s="131"/>
      <c r="D13" s="308"/>
      <c r="E13" s="311"/>
      <c r="F13" s="314"/>
      <c r="G13" s="313"/>
      <c r="H13" s="307"/>
      <c r="I13" s="131"/>
      <c r="J13" s="131"/>
      <c r="K13" s="131"/>
      <c r="L13" s="131"/>
      <c r="M13" s="131"/>
      <c r="N13" s="131"/>
      <c r="O13" s="131"/>
      <c r="P13" s="131"/>
      <c r="Q13" s="131"/>
      <c r="R13" s="131"/>
      <c r="S13" s="131"/>
      <c r="T13" s="131"/>
      <c r="U13" s="131"/>
    </row>
    <row r="14" spans="2:21" ht="17.25" x14ac:dyDescent="0.25">
      <c r="B14" s="131"/>
      <c r="C14" s="131"/>
      <c r="D14" s="299"/>
      <c r="E14" s="311"/>
      <c r="F14" s="314"/>
      <c r="G14" s="315"/>
      <c r="H14" s="307"/>
      <c r="I14" s="131"/>
      <c r="J14" s="131"/>
      <c r="K14" s="131"/>
      <c r="L14" s="131"/>
      <c r="M14" s="131"/>
      <c r="N14" s="131"/>
      <c r="O14" s="131"/>
      <c r="P14" s="131"/>
      <c r="Q14" s="131"/>
      <c r="R14" s="131"/>
      <c r="S14" s="131"/>
      <c r="T14" s="131"/>
      <c r="U14" s="131"/>
    </row>
    <row r="15" spans="2:21" ht="18" thickBot="1" x14ac:dyDescent="0.3">
      <c r="B15" s="131"/>
      <c r="C15" s="131"/>
      <c r="D15" s="308"/>
      <c r="E15" s="316"/>
      <c r="F15" s="314"/>
      <c r="G15" s="317"/>
      <c r="H15" s="310"/>
      <c r="I15" s="131"/>
      <c r="J15" s="131"/>
      <c r="K15" s="131"/>
      <c r="L15" s="131"/>
      <c r="M15" s="131"/>
      <c r="N15" s="131"/>
      <c r="O15" s="131"/>
      <c r="P15" s="131"/>
      <c r="Q15" s="131"/>
      <c r="R15" s="131"/>
      <c r="S15" s="131"/>
      <c r="T15" s="131"/>
      <c r="U15" s="131"/>
    </row>
    <row r="16" spans="2:21" ht="18" thickBot="1" x14ac:dyDescent="0.35">
      <c r="B16" s="131"/>
      <c r="C16" s="131"/>
      <c r="D16" s="318" t="s">
        <v>288</v>
      </c>
      <c r="E16" s="319">
        <f>SUM(E4:E15)</f>
        <v>6660</v>
      </c>
      <c r="F16" s="152"/>
      <c r="G16" s="320">
        <f>SUM(G4:G15)</f>
        <v>104</v>
      </c>
      <c r="H16" s="321">
        <f>SUM(H4:H10)</f>
        <v>92.5</v>
      </c>
      <c r="I16" s="131"/>
      <c r="J16" s="131"/>
      <c r="K16" s="131"/>
      <c r="L16" s="131"/>
      <c r="M16" s="131"/>
      <c r="N16" s="131"/>
      <c r="O16" s="131"/>
      <c r="P16" s="131"/>
      <c r="Q16" s="131"/>
      <c r="R16" s="131"/>
      <c r="S16" s="131"/>
      <c r="T16" s="131"/>
      <c r="U16" s="131"/>
    </row>
    <row r="17" spans="2:21" x14ac:dyDescent="0.25">
      <c r="B17" s="131"/>
      <c r="C17" s="131"/>
      <c r="D17" s="131"/>
      <c r="E17" s="131"/>
      <c r="F17" s="131"/>
      <c r="G17" s="131"/>
      <c r="H17" s="131"/>
      <c r="I17" s="131"/>
      <c r="J17" s="131"/>
      <c r="K17" s="131"/>
      <c r="L17" s="131"/>
      <c r="M17" s="131"/>
      <c r="N17" s="131"/>
      <c r="O17" s="131"/>
      <c r="P17" s="131"/>
      <c r="Q17" s="131"/>
      <c r="R17" s="131"/>
      <c r="S17" s="131"/>
      <c r="T17" s="131"/>
      <c r="U17" s="131"/>
    </row>
    <row r="19" spans="2:21" x14ac:dyDescent="0.25">
      <c r="E19" s="322"/>
      <c r="G19" s="322"/>
    </row>
    <row r="20" spans="2:21" x14ac:dyDescent="0.25">
      <c r="E20" s="327" t="s">
        <v>289</v>
      </c>
      <c r="F20" s="325"/>
      <c r="G20" s="328" t="s">
        <v>377</v>
      </c>
      <c r="H20" s="323"/>
    </row>
    <row r="21" spans="2:21" x14ac:dyDescent="0.25">
      <c r="E21" s="326">
        <v>120</v>
      </c>
      <c r="F21" s="145"/>
      <c r="G21" s="329">
        <f>SUM(E21*60)</f>
        <v>7200</v>
      </c>
      <c r="H21" s="324"/>
    </row>
  </sheetData>
  <mergeCells count="5">
    <mergeCell ref="C6:C7"/>
    <mergeCell ref="E6:E7"/>
    <mergeCell ref="F6:F7"/>
    <mergeCell ref="G6:G7"/>
    <mergeCell ref="H6:H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41756-C14B-4B30-9346-5314CF4B404C}">
  <sheetPr codeName="Sheet16"/>
  <dimension ref="C1:G23"/>
  <sheetViews>
    <sheetView zoomScale="86" zoomScaleNormal="86" workbookViewId="0">
      <selection activeCell="I14" sqref="I14"/>
    </sheetView>
  </sheetViews>
  <sheetFormatPr defaultColWidth="9.140625" defaultRowHeight="16.5" x14ac:dyDescent="0.3"/>
  <cols>
    <col min="1" max="1" width="3" style="46" customWidth="1"/>
    <col min="2" max="2" width="5.140625" style="46" customWidth="1"/>
    <col min="3" max="3" width="84.85546875" style="46" customWidth="1"/>
    <col min="4" max="4" width="38.7109375" style="46" customWidth="1"/>
    <col min="5" max="5" width="56.85546875" style="46" customWidth="1"/>
    <col min="6" max="6" width="30.7109375" style="46" customWidth="1"/>
    <col min="7" max="7" width="30.42578125" style="46" customWidth="1"/>
    <col min="8" max="16384" width="9.140625" style="46"/>
  </cols>
  <sheetData>
    <row r="1" spans="3:7" ht="9.75" customHeight="1" thickBot="1" x14ac:dyDescent="0.35"/>
    <row r="2" spans="3:7" ht="31.5" customHeight="1" thickBot="1" x14ac:dyDescent="0.35">
      <c r="C2" s="413" t="s">
        <v>86</v>
      </c>
      <c r="D2" s="414"/>
      <c r="E2" s="414"/>
      <c r="F2" s="414"/>
      <c r="G2" s="415"/>
    </row>
    <row r="3" spans="3:7" ht="36.75" customHeight="1" x14ac:dyDescent="0.3">
      <c r="C3" s="281" t="s">
        <v>61</v>
      </c>
      <c r="D3" s="416" t="str">
        <f>'1 Course Overview'!C6</f>
        <v>Drone Mapping</v>
      </c>
      <c r="E3" s="416"/>
      <c r="F3" s="416"/>
      <c r="G3" s="416"/>
    </row>
    <row r="4" spans="3:7" ht="17.25" thickBot="1" x14ac:dyDescent="0.35"/>
    <row r="5" spans="3:7" ht="44.25" customHeight="1" thickBot="1" x14ac:dyDescent="0.35">
      <c r="C5" s="265" t="s">
        <v>87</v>
      </c>
      <c r="D5" s="266" t="s">
        <v>88</v>
      </c>
      <c r="E5" s="266" t="s">
        <v>89</v>
      </c>
      <c r="F5" s="266" t="s">
        <v>90</v>
      </c>
      <c r="G5" s="267" t="s">
        <v>91</v>
      </c>
    </row>
    <row r="6" spans="3:7" ht="44.25" customHeight="1" x14ac:dyDescent="0.3">
      <c r="C6" s="268" t="s">
        <v>92</v>
      </c>
      <c r="D6" s="269"/>
      <c r="E6" s="269"/>
      <c r="F6" s="270"/>
      <c r="G6" s="271"/>
    </row>
    <row r="7" spans="3:7" ht="44.25" customHeight="1" x14ac:dyDescent="0.3">
      <c r="C7" s="272" t="s">
        <v>93</v>
      </c>
      <c r="D7" s="273"/>
      <c r="E7" s="273"/>
      <c r="F7" s="274"/>
      <c r="G7" s="275"/>
    </row>
    <row r="8" spans="3:7" ht="44.25" customHeight="1" x14ac:dyDescent="0.3">
      <c r="C8" s="272" t="s">
        <v>94</v>
      </c>
      <c r="D8" s="273"/>
      <c r="E8" s="273"/>
      <c r="F8" s="274"/>
      <c r="G8" s="275"/>
    </row>
    <row r="9" spans="3:7" ht="44.25" customHeight="1" x14ac:dyDescent="0.3">
      <c r="C9" s="272" t="s">
        <v>95</v>
      </c>
      <c r="D9" s="273"/>
      <c r="E9" s="273"/>
      <c r="F9" s="274"/>
      <c r="G9" s="275"/>
    </row>
    <row r="10" spans="3:7" ht="44.25" customHeight="1" x14ac:dyDescent="0.3">
      <c r="C10" s="272" t="s">
        <v>96</v>
      </c>
      <c r="D10" s="273"/>
      <c r="E10" s="273"/>
      <c r="F10" s="274"/>
      <c r="G10" s="275"/>
    </row>
    <row r="11" spans="3:7" ht="44.25" customHeight="1" x14ac:dyDescent="0.3">
      <c r="C11" s="272" t="s">
        <v>97</v>
      </c>
      <c r="D11" s="273"/>
      <c r="E11" s="273"/>
      <c r="F11" s="274"/>
      <c r="G11" s="275"/>
    </row>
    <row r="12" spans="3:7" ht="44.25" customHeight="1" x14ac:dyDescent="0.3">
      <c r="C12" s="272" t="s">
        <v>98</v>
      </c>
      <c r="D12" s="273"/>
      <c r="E12" s="273"/>
      <c r="F12" s="274"/>
      <c r="G12" s="275"/>
    </row>
    <row r="13" spans="3:7" ht="44.25" customHeight="1" x14ac:dyDescent="0.3">
      <c r="C13" s="272"/>
      <c r="D13" s="273"/>
      <c r="E13" s="273"/>
      <c r="F13" s="274"/>
      <c r="G13" s="275"/>
    </row>
    <row r="14" spans="3:7" ht="44.25" customHeight="1" x14ac:dyDescent="0.3">
      <c r="C14" s="272"/>
      <c r="D14" s="273"/>
      <c r="E14" s="273"/>
      <c r="F14" s="274"/>
      <c r="G14" s="275"/>
    </row>
    <row r="15" spans="3:7" ht="44.25" customHeight="1" x14ac:dyDescent="0.3">
      <c r="C15" s="272"/>
      <c r="D15" s="273"/>
      <c r="E15" s="273"/>
      <c r="F15" s="274"/>
      <c r="G15" s="275"/>
    </row>
    <row r="16" spans="3:7" ht="44.25" customHeight="1" x14ac:dyDescent="0.3">
      <c r="C16" s="272"/>
      <c r="D16" s="273"/>
      <c r="E16" s="273"/>
      <c r="F16" s="274"/>
      <c r="G16" s="275"/>
    </row>
    <row r="17" spans="3:7" ht="44.25" customHeight="1" x14ac:dyDescent="0.3">
      <c r="C17" s="272"/>
      <c r="D17" s="273"/>
      <c r="E17" s="273"/>
      <c r="F17" s="274"/>
      <c r="G17" s="275"/>
    </row>
    <row r="18" spans="3:7" ht="44.25" customHeight="1" x14ac:dyDescent="0.3">
      <c r="C18" s="272"/>
      <c r="D18" s="273"/>
      <c r="E18" s="273"/>
      <c r="F18" s="274"/>
      <c r="G18" s="275"/>
    </row>
    <row r="19" spans="3:7" ht="44.25" customHeight="1" x14ac:dyDescent="0.3">
      <c r="C19" s="272"/>
      <c r="D19" s="273"/>
      <c r="E19" s="273"/>
      <c r="F19" s="274"/>
      <c r="G19" s="275"/>
    </row>
    <row r="20" spans="3:7" ht="44.25" customHeight="1" thickBot="1" x14ac:dyDescent="0.35">
      <c r="C20" s="276"/>
      <c r="D20" s="277"/>
      <c r="E20" s="277"/>
      <c r="F20" s="278"/>
      <c r="G20" s="279"/>
    </row>
    <row r="23" spans="3:7" x14ac:dyDescent="0.3">
      <c r="C23" s="280"/>
      <c r="D23" s="280"/>
      <c r="E23" s="280"/>
      <c r="F23" s="280"/>
      <c r="G23" s="280"/>
    </row>
  </sheetData>
  <mergeCells count="2">
    <mergeCell ref="C2:G2"/>
    <mergeCell ref="D3:G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D2BCB-3CB5-4D9E-A465-74801A735147}">
  <sheetPr codeName="Sheet17"/>
  <dimension ref="B2:E12"/>
  <sheetViews>
    <sheetView zoomScale="89" zoomScaleNormal="89" workbookViewId="0">
      <selection activeCell="X8" sqref="X8"/>
    </sheetView>
  </sheetViews>
  <sheetFormatPr defaultColWidth="9.140625" defaultRowHeight="16.5" x14ac:dyDescent="0.3"/>
  <cols>
    <col min="1" max="1" width="4.5703125" style="46" customWidth="1"/>
    <col min="2" max="2" width="24.7109375" style="46" customWidth="1"/>
    <col min="3" max="3" width="91.5703125" style="102" customWidth="1"/>
    <col min="4" max="4" width="82.85546875" style="102" customWidth="1"/>
    <col min="5" max="5" width="51.5703125" style="106" customWidth="1"/>
    <col min="6" max="16384" width="9.140625" style="46"/>
  </cols>
  <sheetData>
    <row r="2" spans="2:5" ht="28.5" x14ac:dyDescent="0.3">
      <c r="B2" s="121" t="s">
        <v>191</v>
      </c>
      <c r="C2" s="121" t="s">
        <v>192</v>
      </c>
      <c r="D2" s="121" t="s">
        <v>193</v>
      </c>
      <c r="E2" s="105" t="s">
        <v>210</v>
      </c>
    </row>
    <row r="3" spans="2:5" ht="42.75" x14ac:dyDescent="0.3">
      <c r="B3" s="121" t="s">
        <v>198</v>
      </c>
      <c r="C3" s="103"/>
      <c r="D3" s="103"/>
    </row>
    <row r="4" spans="2:5" x14ac:dyDescent="0.3">
      <c r="B4" s="121" t="s">
        <v>184</v>
      </c>
      <c r="C4" s="103"/>
      <c r="D4" s="103"/>
    </row>
    <row r="5" spans="2:5" ht="132" x14ac:dyDescent="0.3">
      <c r="B5" s="121" t="s">
        <v>194</v>
      </c>
      <c r="C5" s="103" t="s">
        <v>197</v>
      </c>
      <c r="D5" s="103" t="s">
        <v>190</v>
      </c>
      <c r="E5" s="106" t="s">
        <v>211</v>
      </c>
    </row>
    <row r="6" spans="2:5" ht="99" x14ac:dyDescent="0.3">
      <c r="B6" s="121" t="s">
        <v>195</v>
      </c>
      <c r="C6" s="104" t="s">
        <v>196</v>
      </c>
      <c r="D6" s="103" t="s">
        <v>190</v>
      </c>
    </row>
    <row r="7" spans="2:5" x14ac:dyDescent="0.3">
      <c r="B7" s="121" t="s">
        <v>185</v>
      </c>
      <c r="C7" s="103"/>
      <c r="D7" s="103"/>
    </row>
    <row r="8" spans="2:5" ht="198" x14ac:dyDescent="0.3">
      <c r="B8" s="121" t="s">
        <v>214</v>
      </c>
      <c r="C8" s="103" t="s">
        <v>215</v>
      </c>
      <c r="D8" s="103" t="s">
        <v>216</v>
      </c>
    </row>
    <row r="9" spans="2:5" ht="205.5" customHeight="1" x14ac:dyDescent="0.3">
      <c r="B9" s="121" t="s">
        <v>186</v>
      </c>
      <c r="C9" s="122" t="s">
        <v>212</v>
      </c>
      <c r="D9" s="103" t="s">
        <v>209</v>
      </c>
    </row>
    <row r="10" spans="2:5" ht="214.5" x14ac:dyDescent="0.3">
      <c r="B10" s="121" t="s">
        <v>187</v>
      </c>
      <c r="C10" s="103" t="s">
        <v>208</v>
      </c>
      <c r="D10" s="103" t="s">
        <v>213</v>
      </c>
    </row>
    <row r="11" spans="2:5" ht="28.5" x14ac:dyDescent="0.3">
      <c r="B11" s="121" t="s">
        <v>188</v>
      </c>
      <c r="C11" s="103"/>
      <c r="D11" s="103"/>
    </row>
    <row r="12" spans="2:5" ht="66" x14ac:dyDescent="0.3">
      <c r="B12" s="121" t="s">
        <v>189</v>
      </c>
      <c r="C12" s="103"/>
      <c r="D12" s="103" t="s">
        <v>230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AE6A8-1541-44F2-A7D0-3DF36660E0D2}">
  <sheetPr codeName="Sheet18"/>
  <dimension ref="B1:N43"/>
  <sheetViews>
    <sheetView topLeftCell="A3" zoomScale="96" zoomScaleNormal="96" workbookViewId="0">
      <selection activeCell="X8" sqref="X8"/>
    </sheetView>
  </sheetViews>
  <sheetFormatPr defaultColWidth="9.140625" defaultRowHeight="17.25" x14ac:dyDescent="0.3"/>
  <cols>
    <col min="1" max="2" width="4.42578125" style="3" customWidth="1"/>
    <col min="3" max="3" width="14.7109375" style="3" customWidth="1"/>
    <col min="4" max="13" width="20.28515625" style="3" customWidth="1"/>
    <col min="14" max="16384" width="9.140625" style="3"/>
  </cols>
  <sheetData>
    <row r="1" spans="2:13" ht="9" customHeight="1" x14ac:dyDescent="0.3"/>
    <row r="2" spans="2:13" ht="19.5" customHeight="1" x14ac:dyDescent="0.3">
      <c r="C2" s="429" t="s">
        <v>242</v>
      </c>
      <c r="D2" s="430"/>
      <c r="E2" s="430"/>
      <c r="F2" s="430"/>
      <c r="G2" s="430"/>
      <c r="H2" s="430"/>
      <c r="I2" s="430"/>
      <c r="J2" s="430"/>
      <c r="K2" s="430"/>
      <c r="L2" s="430"/>
      <c r="M2" s="431"/>
    </row>
    <row r="3" spans="2:13" ht="18" thickBot="1" x14ac:dyDescent="0.35">
      <c r="C3" s="64" t="s">
        <v>61</v>
      </c>
      <c r="D3" s="64"/>
      <c r="E3" s="425" t="str">
        <f>'1 Course Overview'!C6</f>
        <v>Drone Mapping</v>
      </c>
      <c r="F3" s="425"/>
      <c r="G3" s="425"/>
      <c r="H3" s="425"/>
      <c r="I3" s="425"/>
      <c r="J3" s="425"/>
      <c r="K3" s="425"/>
      <c r="L3" s="425"/>
      <c r="M3" s="425"/>
    </row>
    <row r="4" spans="2:13" ht="18" thickBot="1" x14ac:dyDescent="0.35">
      <c r="C4" s="426" t="s">
        <v>234</v>
      </c>
      <c r="D4" s="427"/>
    </row>
    <row r="5" spans="2:13" ht="17.25" customHeight="1" x14ac:dyDescent="0.3">
      <c r="C5" s="428" t="s">
        <v>231</v>
      </c>
      <c r="D5" s="428"/>
      <c r="E5" s="428"/>
      <c r="F5" s="428"/>
    </row>
    <row r="6" spans="2:13" ht="18" customHeight="1" x14ac:dyDescent="0.3">
      <c r="B6" s="110" t="s">
        <v>9</v>
      </c>
      <c r="C6" s="420" t="str">
        <f>'2 Learning Outcomes'!C8</f>
        <v>LO1</v>
      </c>
      <c r="D6" s="421"/>
      <c r="E6" s="421"/>
      <c r="F6" s="421"/>
      <c r="G6" s="421"/>
      <c r="H6" s="421"/>
      <c r="I6" s="421"/>
      <c r="J6" s="421"/>
      <c r="K6" s="421"/>
      <c r="L6" s="421"/>
      <c r="M6" s="422"/>
    </row>
    <row r="7" spans="2:13" ht="19.5" customHeight="1" x14ac:dyDescent="0.3">
      <c r="B7" s="110" t="s">
        <v>10</v>
      </c>
      <c r="C7" s="423" t="str">
        <f>'2 Learning Outcomes'!C9</f>
        <v>LO2</v>
      </c>
      <c r="D7" s="423"/>
      <c r="E7" s="423"/>
      <c r="F7" s="423"/>
      <c r="G7" s="423"/>
      <c r="H7" s="423"/>
      <c r="I7" s="423"/>
      <c r="J7" s="423"/>
      <c r="K7" s="423"/>
      <c r="L7" s="423"/>
      <c r="M7" s="423"/>
    </row>
    <row r="8" spans="2:13" ht="18" customHeight="1" x14ac:dyDescent="0.3">
      <c r="B8" s="110" t="s">
        <v>11</v>
      </c>
      <c r="C8" s="420" t="str">
        <f>'2 Learning Outcomes'!C10</f>
        <v>LO3</v>
      </c>
      <c r="D8" s="421"/>
      <c r="E8" s="421"/>
      <c r="F8" s="421"/>
      <c r="G8" s="421"/>
      <c r="H8" s="421"/>
      <c r="I8" s="421"/>
      <c r="J8" s="421"/>
      <c r="K8" s="421"/>
      <c r="L8" s="421"/>
      <c r="M8" s="422"/>
    </row>
    <row r="9" spans="2:13" ht="17.25" customHeight="1" x14ac:dyDescent="0.3">
      <c r="B9" s="110" t="s">
        <v>12</v>
      </c>
      <c r="C9" s="423" t="str">
        <f>'2 Learning Outcomes'!C11</f>
        <v>LO4</v>
      </c>
      <c r="D9" s="423"/>
      <c r="E9" s="423"/>
      <c r="F9" s="423"/>
      <c r="G9" s="423"/>
      <c r="H9" s="423"/>
      <c r="I9" s="423"/>
      <c r="J9" s="423"/>
      <c r="K9" s="423"/>
      <c r="L9" s="423"/>
      <c r="M9" s="423"/>
    </row>
    <row r="10" spans="2:13" ht="17.25" customHeight="1" x14ac:dyDescent="0.3">
      <c r="B10" s="110" t="s">
        <v>13</v>
      </c>
      <c r="C10" s="420" t="str">
        <f>'2 Learning Outcomes'!C12</f>
        <v>LO5</v>
      </c>
      <c r="D10" s="421"/>
      <c r="E10" s="421"/>
      <c r="F10" s="421"/>
      <c r="G10" s="421"/>
      <c r="H10" s="421"/>
      <c r="I10" s="421"/>
      <c r="J10" s="421"/>
      <c r="K10" s="421"/>
      <c r="L10" s="421"/>
      <c r="M10" s="422"/>
    </row>
    <row r="11" spans="2:13" x14ac:dyDescent="0.3">
      <c r="B11" s="110" t="s">
        <v>14</v>
      </c>
      <c r="C11" s="423" t="str">
        <f>'2 Learning Outcomes'!C13</f>
        <v>LO6</v>
      </c>
      <c r="D11" s="423"/>
      <c r="E11" s="423"/>
      <c r="F11" s="423"/>
      <c r="G11" s="423"/>
      <c r="H11" s="423"/>
      <c r="I11" s="423"/>
      <c r="J11" s="423"/>
      <c r="K11" s="423"/>
      <c r="L11" s="423"/>
      <c r="M11" s="423"/>
    </row>
    <row r="12" spans="2:13" x14ac:dyDescent="0.3">
      <c r="B12" s="110" t="s">
        <v>15</v>
      </c>
      <c r="C12" s="420" t="str">
        <f>'2 Learning Outcomes'!C14</f>
        <v>LO7</v>
      </c>
      <c r="D12" s="421"/>
      <c r="E12" s="421"/>
      <c r="F12" s="421"/>
      <c r="G12" s="421"/>
      <c r="H12" s="421"/>
      <c r="I12" s="421"/>
      <c r="J12" s="421"/>
      <c r="K12" s="421"/>
      <c r="L12" s="421"/>
      <c r="M12" s="422"/>
    </row>
    <row r="13" spans="2:13" x14ac:dyDescent="0.3">
      <c r="B13" s="110" t="s">
        <v>16</v>
      </c>
      <c r="C13" s="423" t="str">
        <f>'2 Learning Outcomes'!C15</f>
        <v>LO8</v>
      </c>
      <c r="D13" s="423"/>
      <c r="E13" s="423"/>
      <c r="F13" s="423"/>
      <c r="G13" s="423"/>
      <c r="H13" s="423"/>
      <c r="I13" s="423"/>
      <c r="J13" s="423"/>
      <c r="K13" s="423"/>
      <c r="L13" s="423"/>
      <c r="M13" s="423"/>
    </row>
    <row r="14" spans="2:13" x14ac:dyDescent="0.3">
      <c r="B14" s="110" t="s">
        <v>17</v>
      </c>
      <c r="C14" s="420" t="str">
        <f>'2 Learning Outcomes'!C16</f>
        <v>LO9</v>
      </c>
      <c r="D14" s="421"/>
      <c r="E14" s="421"/>
      <c r="F14" s="421"/>
      <c r="G14" s="421"/>
      <c r="H14" s="421"/>
      <c r="I14" s="421"/>
      <c r="J14" s="421"/>
      <c r="K14" s="421"/>
      <c r="L14" s="421"/>
      <c r="M14" s="422"/>
    </row>
    <row r="15" spans="2:13" x14ac:dyDescent="0.3">
      <c r="B15" s="110" t="s">
        <v>18</v>
      </c>
      <c r="C15" s="423" t="str">
        <f>'2 Learning Outcomes'!C17</f>
        <v>LO10</v>
      </c>
      <c r="D15" s="423"/>
      <c r="E15" s="423"/>
      <c r="F15" s="423"/>
      <c r="G15" s="423"/>
      <c r="H15" s="423"/>
      <c r="I15" s="423"/>
      <c r="J15" s="423"/>
      <c r="K15" s="423"/>
      <c r="L15" s="423"/>
      <c r="M15" s="423"/>
    </row>
    <row r="16" spans="2:13" x14ac:dyDescent="0.3">
      <c r="B16" s="110" t="s">
        <v>19</v>
      </c>
      <c r="C16" s="420" t="str">
        <f>'2 Learning Outcomes'!C18</f>
        <v>LO 11</v>
      </c>
      <c r="D16" s="421"/>
      <c r="E16" s="421"/>
      <c r="F16" s="421"/>
      <c r="G16" s="421"/>
      <c r="H16" s="421"/>
      <c r="I16" s="421"/>
      <c r="J16" s="421"/>
      <c r="K16" s="421"/>
      <c r="L16" s="421"/>
      <c r="M16" s="422"/>
    </row>
    <row r="17" spans="2:14" x14ac:dyDescent="0.3">
      <c r="B17" s="110" t="s">
        <v>20</v>
      </c>
      <c r="C17" s="423" t="str">
        <f>'2 Learning Outcomes'!C19</f>
        <v>LO 12</v>
      </c>
      <c r="D17" s="423"/>
      <c r="E17" s="423"/>
      <c r="F17" s="423"/>
      <c r="G17" s="423"/>
      <c r="H17" s="423"/>
      <c r="I17" s="423"/>
      <c r="J17" s="423"/>
      <c r="K17" s="423"/>
      <c r="L17" s="423"/>
      <c r="M17" s="423"/>
    </row>
    <row r="18" spans="2:14" ht="18" thickBot="1" x14ac:dyDescent="0.35">
      <c r="C18" s="424"/>
      <c r="D18" s="424"/>
      <c r="E18" s="424"/>
      <c r="F18" s="424"/>
      <c r="G18" s="424"/>
      <c r="H18" s="424"/>
      <c r="I18" s="424"/>
      <c r="J18" s="424"/>
      <c r="K18" s="424"/>
      <c r="L18" s="424"/>
      <c r="M18" s="424"/>
    </row>
    <row r="19" spans="2:14" x14ac:dyDescent="0.3">
      <c r="C19" s="80"/>
      <c r="D19" s="72" t="s">
        <v>62</v>
      </c>
      <c r="E19" s="73" t="s">
        <v>63</v>
      </c>
      <c r="F19" s="73" t="s">
        <v>64</v>
      </c>
      <c r="G19" s="73" t="s">
        <v>65</v>
      </c>
      <c r="H19" s="73" t="s">
        <v>66</v>
      </c>
      <c r="I19" s="73" t="s">
        <v>67</v>
      </c>
      <c r="J19" s="73" t="s">
        <v>68</v>
      </c>
      <c r="K19" s="73" t="s">
        <v>69</v>
      </c>
      <c r="L19" s="73" t="s">
        <v>70</v>
      </c>
      <c r="M19" s="74" t="s">
        <v>71</v>
      </c>
    </row>
    <row r="20" spans="2:14" ht="45.75" customHeight="1" x14ac:dyDescent="0.3">
      <c r="C20" s="75" t="s">
        <v>72</v>
      </c>
      <c r="D20" s="92"/>
      <c r="E20" s="93"/>
      <c r="F20" s="93"/>
      <c r="G20" s="93"/>
      <c r="H20" s="93"/>
      <c r="I20" s="93"/>
      <c r="J20" s="93"/>
      <c r="K20" s="93"/>
      <c r="L20" s="93"/>
      <c r="M20" s="93"/>
    </row>
    <row r="21" spans="2:14" ht="6" customHeight="1" x14ac:dyDescent="0.3">
      <c r="C21" s="417"/>
      <c r="D21" s="418"/>
      <c r="E21" s="418"/>
      <c r="F21" s="418"/>
      <c r="G21" s="418"/>
      <c r="H21" s="418"/>
      <c r="I21" s="418"/>
      <c r="J21" s="418"/>
      <c r="K21" s="418"/>
      <c r="L21" s="418"/>
      <c r="M21" s="419"/>
    </row>
    <row r="22" spans="2:14" ht="49.5" customHeight="1" x14ac:dyDescent="0.3">
      <c r="C22" s="77" t="s">
        <v>74</v>
      </c>
      <c r="D22" s="94"/>
      <c r="E22" s="20"/>
      <c r="F22" s="20"/>
      <c r="G22" s="20"/>
      <c r="H22" s="20"/>
      <c r="I22" s="20"/>
      <c r="J22" s="20"/>
      <c r="K22" s="20"/>
      <c r="L22" s="20"/>
      <c r="M22" s="20"/>
      <c r="N22" s="91"/>
    </row>
    <row r="23" spans="2:14" ht="38.25" customHeight="1" x14ac:dyDescent="0.3">
      <c r="C23" s="78" t="s">
        <v>75</v>
      </c>
      <c r="D23" s="94"/>
      <c r="E23" s="20"/>
      <c r="F23" s="20"/>
      <c r="G23" s="20"/>
      <c r="H23" s="20"/>
      <c r="I23" s="20"/>
      <c r="J23" s="20"/>
      <c r="K23" s="20"/>
      <c r="L23" s="20"/>
      <c r="M23" s="20"/>
    </row>
    <row r="24" spans="2:14" ht="38.25" customHeight="1" x14ac:dyDescent="0.3">
      <c r="C24" s="78" t="s">
        <v>76</v>
      </c>
      <c r="D24" s="94"/>
      <c r="E24" s="20"/>
      <c r="F24" s="20"/>
      <c r="G24" s="20"/>
      <c r="H24" s="20"/>
      <c r="I24" s="20"/>
      <c r="J24" s="20"/>
      <c r="K24" s="20"/>
      <c r="L24" s="20"/>
      <c r="M24" s="20"/>
    </row>
    <row r="25" spans="2:14" ht="38.25" customHeight="1" x14ac:dyDescent="0.3">
      <c r="C25" s="78" t="s">
        <v>77</v>
      </c>
      <c r="D25" s="94"/>
      <c r="E25" s="20"/>
      <c r="F25" s="20"/>
      <c r="G25" s="20"/>
      <c r="H25" s="20"/>
      <c r="I25" s="20"/>
      <c r="J25" s="20"/>
      <c r="K25" s="20"/>
      <c r="L25" s="20"/>
      <c r="M25" s="20"/>
    </row>
    <row r="26" spans="2:14" ht="38.25" customHeight="1" x14ac:dyDescent="0.3">
      <c r="C26" s="78" t="s">
        <v>78</v>
      </c>
      <c r="D26" s="94"/>
      <c r="E26" s="20"/>
      <c r="F26" s="20"/>
      <c r="G26" s="20"/>
      <c r="H26" s="20"/>
      <c r="I26" s="20"/>
      <c r="J26" s="20"/>
      <c r="K26" s="20"/>
      <c r="L26" s="20"/>
      <c r="M26" s="20"/>
    </row>
    <row r="27" spans="2:14" ht="56.25" customHeight="1" x14ac:dyDescent="0.3">
      <c r="C27" s="78" t="s">
        <v>79</v>
      </c>
      <c r="D27" s="94"/>
      <c r="E27" s="20"/>
      <c r="F27" s="20"/>
      <c r="G27" s="20"/>
      <c r="H27" s="20"/>
      <c r="I27" s="20"/>
      <c r="J27" s="20"/>
      <c r="K27" s="20"/>
      <c r="L27" s="20"/>
      <c r="M27" s="20"/>
    </row>
    <row r="28" spans="2:14" ht="38.25" customHeight="1" x14ac:dyDescent="0.3">
      <c r="C28" s="78" t="s">
        <v>80</v>
      </c>
      <c r="D28" s="94"/>
      <c r="E28" s="20"/>
      <c r="F28" s="20"/>
      <c r="G28" s="20"/>
      <c r="H28" s="20"/>
      <c r="I28" s="20"/>
      <c r="J28" s="20"/>
      <c r="K28" s="20"/>
      <c r="L28" s="20"/>
      <c r="M28" s="20"/>
    </row>
    <row r="29" spans="2:14" ht="38.25" customHeight="1" x14ac:dyDescent="0.3">
      <c r="C29" s="78" t="s">
        <v>81</v>
      </c>
      <c r="D29" s="94"/>
      <c r="E29" s="20"/>
      <c r="F29" s="20"/>
      <c r="G29" s="20"/>
      <c r="H29" s="20"/>
      <c r="I29" s="20"/>
      <c r="J29" s="20"/>
      <c r="K29" s="20"/>
      <c r="L29" s="20"/>
      <c r="M29" s="20"/>
    </row>
    <row r="30" spans="2:14" ht="38.25" customHeight="1" x14ac:dyDescent="0.3">
      <c r="C30" s="78" t="s">
        <v>82</v>
      </c>
      <c r="D30" s="94"/>
      <c r="E30" s="20"/>
      <c r="F30" s="20"/>
      <c r="G30" s="20"/>
      <c r="H30" s="20"/>
      <c r="I30" s="20"/>
      <c r="J30" s="20"/>
      <c r="K30" s="20"/>
      <c r="L30" s="20"/>
      <c r="M30" s="20"/>
    </row>
    <row r="31" spans="2:14" ht="38.25" customHeight="1" x14ac:dyDescent="0.3">
      <c r="C31" s="78" t="s">
        <v>83</v>
      </c>
      <c r="D31" s="94"/>
      <c r="E31" s="20"/>
      <c r="F31" s="20"/>
      <c r="G31" s="20"/>
      <c r="H31" s="20"/>
      <c r="I31" s="20"/>
      <c r="J31" s="20"/>
      <c r="K31" s="20"/>
      <c r="L31" s="20"/>
      <c r="M31" s="20"/>
    </row>
    <row r="32" spans="2:14" ht="38.25" customHeight="1" x14ac:dyDescent="0.3">
      <c r="C32" s="78" t="s">
        <v>84</v>
      </c>
      <c r="D32" s="94"/>
      <c r="E32" s="20"/>
      <c r="F32" s="20"/>
      <c r="G32" s="20"/>
      <c r="H32" s="20"/>
      <c r="I32" s="20"/>
      <c r="J32" s="20"/>
      <c r="K32" s="20"/>
      <c r="L32" s="20"/>
      <c r="M32" s="20"/>
    </row>
    <row r="33" spans="3:13" ht="38.25" customHeight="1" x14ac:dyDescent="0.3">
      <c r="C33" s="79" t="s">
        <v>85</v>
      </c>
      <c r="D33" s="94"/>
      <c r="E33" s="20"/>
      <c r="F33" s="20"/>
      <c r="G33" s="20"/>
      <c r="H33" s="20"/>
      <c r="I33" s="20"/>
      <c r="J33" s="20"/>
      <c r="K33" s="20"/>
      <c r="L33" s="20"/>
      <c r="M33" s="20"/>
    </row>
    <row r="35" spans="3:13" ht="18" thickBot="1" x14ac:dyDescent="0.35"/>
    <row r="36" spans="3:13" ht="18" thickBot="1" x14ac:dyDescent="0.35">
      <c r="D36" s="4" t="s">
        <v>108</v>
      </c>
    </row>
    <row r="37" spans="3:13" ht="17.25" customHeight="1" thickBot="1" x14ac:dyDescent="0.35">
      <c r="D37" s="5" t="s">
        <v>111</v>
      </c>
    </row>
    <row r="38" spans="3:13" ht="18" thickBot="1" x14ac:dyDescent="0.35">
      <c r="D38" s="6" t="s">
        <v>114</v>
      </c>
    </row>
    <row r="39" spans="3:13" ht="17.25" customHeight="1" thickBot="1" x14ac:dyDescent="0.35">
      <c r="D39" s="7" t="s">
        <v>117</v>
      </c>
    </row>
    <row r="40" spans="3:13" ht="17.25" customHeight="1" thickBot="1" x14ac:dyDescent="0.35">
      <c r="D40" s="8" t="s">
        <v>120</v>
      </c>
    </row>
    <row r="41" spans="3:13" ht="18" thickBot="1" x14ac:dyDescent="0.35">
      <c r="D41" s="9" t="s">
        <v>123</v>
      </c>
    </row>
    <row r="42" spans="3:13" ht="18" thickBot="1" x14ac:dyDescent="0.35">
      <c r="D42" s="10"/>
    </row>
    <row r="43" spans="3:13" ht="18" thickBot="1" x14ac:dyDescent="0.35">
      <c r="D43" s="11" t="s">
        <v>127</v>
      </c>
    </row>
  </sheetData>
  <mergeCells count="18">
    <mergeCell ref="C2:M2"/>
    <mergeCell ref="C8:M8"/>
    <mergeCell ref="C9:M9"/>
    <mergeCell ref="C10:M10"/>
    <mergeCell ref="C11:M11"/>
    <mergeCell ref="C21:M21"/>
    <mergeCell ref="C14:M14"/>
    <mergeCell ref="C15:M15"/>
    <mergeCell ref="C18:M18"/>
    <mergeCell ref="E3:M3"/>
    <mergeCell ref="C12:M12"/>
    <mergeCell ref="C13:M13"/>
    <mergeCell ref="C6:M6"/>
    <mergeCell ref="C7:M7"/>
    <mergeCell ref="C16:M16"/>
    <mergeCell ref="C17:M17"/>
    <mergeCell ref="C4:D4"/>
    <mergeCell ref="C5:F5"/>
  </mergeCells>
  <phoneticPr fontId="12"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B13D1-D1AE-4250-A6CF-63D47B19C0F0}">
  <sheetPr codeName="Sheet7"/>
  <dimension ref="B1:AG50"/>
  <sheetViews>
    <sheetView topLeftCell="A22" zoomScale="48" zoomScaleNormal="48" workbookViewId="0">
      <selection activeCell="X8" sqref="X8"/>
    </sheetView>
  </sheetViews>
  <sheetFormatPr defaultColWidth="9.140625" defaultRowHeight="17.25" x14ac:dyDescent="0.3"/>
  <cols>
    <col min="1" max="1" width="9.140625" style="3"/>
    <col min="2" max="2" width="3.140625" style="3" customWidth="1"/>
    <col min="3" max="3" width="23.5703125" style="3" customWidth="1"/>
    <col min="4" max="4" width="39.85546875" style="3" customWidth="1"/>
    <col min="5" max="7" width="17.85546875" style="3" customWidth="1"/>
    <col min="8" max="8" width="19.5703125" style="3" customWidth="1"/>
    <col min="9" max="9" width="16.85546875" style="3" customWidth="1"/>
    <col min="10" max="11" width="17.42578125" style="3" customWidth="1"/>
    <col min="12" max="13" width="15.140625" style="3" customWidth="1"/>
    <col min="14" max="15" width="17.42578125" style="3" customWidth="1"/>
    <col min="16" max="17" width="18.85546875" style="3" customWidth="1"/>
    <col min="18" max="18" width="19.5703125" style="3" customWidth="1"/>
    <col min="19" max="19" width="18.42578125" style="3" customWidth="1"/>
    <col min="20" max="20" width="20.85546875" style="3" customWidth="1"/>
    <col min="21" max="21" width="19.42578125" style="3" customWidth="1"/>
    <col min="22" max="23" width="17.85546875" style="3" customWidth="1"/>
    <col min="24" max="27" width="18.5703125" style="3" customWidth="1"/>
    <col min="28" max="28" width="20.140625" style="3" customWidth="1"/>
    <col min="29" max="30" width="20.5703125" style="3" customWidth="1"/>
    <col min="31" max="31" width="25" style="63" customWidth="1"/>
    <col min="32" max="32" width="10.85546875" style="3" customWidth="1"/>
    <col min="33" max="16384" width="9.140625" style="3"/>
  </cols>
  <sheetData>
    <row r="1" spans="2:29" ht="18" thickBot="1" x14ac:dyDescent="0.35"/>
    <row r="2" spans="2:29" ht="18.75" thickBot="1" x14ac:dyDescent="0.35">
      <c r="C2" s="433" t="s">
        <v>244</v>
      </c>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5"/>
    </row>
    <row r="3" spans="2:29" x14ac:dyDescent="0.3">
      <c r="C3" s="436" t="s">
        <v>183</v>
      </c>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97"/>
    </row>
    <row r="4" spans="2:29" ht="18" thickBot="1" x14ac:dyDescent="0.35">
      <c r="C4" s="64" t="s">
        <v>61</v>
      </c>
      <c r="D4" s="437" t="str">
        <f>'1 Course Overview'!C6</f>
        <v>Drone Mapping</v>
      </c>
      <c r="E4" s="437"/>
      <c r="F4" s="437"/>
      <c r="G4" s="437"/>
      <c r="H4" s="437"/>
      <c r="I4" s="437"/>
      <c r="J4" s="437"/>
      <c r="K4" s="437"/>
      <c r="L4" s="437"/>
      <c r="M4" s="437"/>
      <c r="N4" s="127"/>
      <c r="O4" s="127"/>
      <c r="P4" s="127"/>
      <c r="Q4" s="127"/>
      <c r="R4" s="127"/>
      <c r="S4" s="127"/>
      <c r="T4" s="127"/>
      <c r="U4" s="127"/>
      <c r="V4" s="127"/>
      <c r="W4" s="127"/>
      <c r="X4" s="127"/>
      <c r="Y4" s="127"/>
      <c r="Z4" s="127"/>
      <c r="AA4" s="127"/>
      <c r="AB4" s="127"/>
      <c r="AC4" s="84"/>
    </row>
    <row r="5" spans="2:29" ht="18" thickBot="1" x14ac:dyDescent="0.35">
      <c r="C5" s="426" t="s">
        <v>234</v>
      </c>
      <c r="D5" s="427"/>
      <c r="N5" s="127"/>
      <c r="O5" s="127"/>
      <c r="P5" s="127"/>
      <c r="Q5" s="127"/>
      <c r="R5" s="127"/>
      <c r="S5" s="127"/>
      <c r="T5" s="127"/>
      <c r="U5" s="127"/>
      <c r="V5" s="127"/>
      <c r="W5" s="127"/>
      <c r="X5" s="127"/>
      <c r="Y5" s="127"/>
      <c r="Z5" s="127"/>
      <c r="AA5" s="127"/>
      <c r="AB5" s="127"/>
      <c r="AC5" s="84"/>
    </row>
    <row r="6" spans="2:29" x14ac:dyDescent="0.3">
      <c r="C6" s="428" t="s">
        <v>231</v>
      </c>
      <c r="D6" s="428"/>
      <c r="E6" s="428"/>
      <c r="F6" s="428"/>
      <c r="N6" s="127"/>
      <c r="O6" s="127"/>
      <c r="P6" s="127"/>
      <c r="Q6" s="127"/>
      <c r="R6" s="127"/>
      <c r="S6" s="127"/>
      <c r="T6" s="127"/>
      <c r="U6" s="127"/>
      <c r="V6" s="127"/>
      <c r="W6" s="127"/>
      <c r="X6" s="127"/>
      <c r="Y6" s="127"/>
      <c r="Z6" s="127"/>
      <c r="AA6" s="127"/>
      <c r="AB6" s="127"/>
      <c r="AC6" s="84"/>
    </row>
    <row r="7" spans="2:29" x14ac:dyDescent="0.3">
      <c r="B7" s="110" t="s">
        <v>9</v>
      </c>
      <c r="C7" s="420" t="str">
        <f>'2 Learning Outcomes'!C10</f>
        <v>LO3</v>
      </c>
      <c r="D7" s="421"/>
      <c r="E7" s="421"/>
      <c r="F7" s="421"/>
      <c r="G7" s="421"/>
      <c r="H7" s="421"/>
      <c r="I7" s="421"/>
      <c r="J7" s="421"/>
      <c r="K7" s="421"/>
      <c r="L7" s="421"/>
      <c r="M7" s="422"/>
      <c r="N7" s="127"/>
      <c r="O7" s="127"/>
      <c r="P7" s="127"/>
      <c r="Q7" s="127"/>
      <c r="R7" s="127"/>
      <c r="S7" s="127"/>
      <c r="T7" s="127"/>
      <c r="U7" s="127"/>
      <c r="V7" s="127"/>
      <c r="W7" s="127"/>
      <c r="X7" s="127"/>
      <c r="Y7" s="127"/>
      <c r="Z7" s="127"/>
      <c r="AA7" s="127"/>
      <c r="AB7" s="127"/>
      <c r="AC7" s="84"/>
    </row>
    <row r="8" spans="2:29" x14ac:dyDescent="0.3">
      <c r="B8" s="110" t="s">
        <v>10</v>
      </c>
      <c r="C8" s="423" t="str">
        <f>'2 Learning Outcomes'!C8</f>
        <v>LO1</v>
      </c>
      <c r="D8" s="423"/>
      <c r="E8" s="423"/>
      <c r="F8" s="423"/>
      <c r="G8" s="423"/>
      <c r="H8" s="423"/>
      <c r="I8" s="423"/>
      <c r="J8" s="423"/>
      <c r="K8" s="423"/>
      <c r="L8" s="423"/>
      <c r="M8" s="423"/>
      <c r="N8" s="127"/>
      <c r="O8" s="127"/>
      <c r="P8" s="127"/>
      <c r="Q8" s="127"/>
      <c r="R8" s="127"/>
      <c r="S8" s="127"/>
      <c r="T8" s="127"/>
      <c r="U8" s="127"/>
      <c r="V8" s="127"/>
      <c r="W8" s="127"/>
      <c r="X8" s="127"/>
      <c r="Y8" s="127"/>
      <c r="Z8" s="127"/>
      <c r="AA8" s="127"/>
      <c r="AB8" s="127"/>
      <c r="AC8" s="84"/>
    </row>
    <row r="9" spans="2:29" x14ac:dyDescent="0.3">
      <c r="B9" s="110" t="s">
        <v>11</v>
      </c>
      <c r="C9" s="420" t="str">
        <f>'2 Learning Outcomes'!C9</f>
        <v>LO2</v>
      </c>
      <c r="D9" s="421"/>
      <c r="E9" s="421"/>
      <c r="F9" s="421"/>
      <c r="G9" s="421"/>
      <c r="H9" s="421"/>
      <c r="I9" s="421"/>
      <c r="J9" s="421"/>
      <c r="K9" s="421"/>
      <c r="L9" s="421"/>
      <c r="M9" s="422"/>
      <c r="N9" s="127"/>
      <c r="O9" s="127"/>
      <c r="P9" s="127"/>
      <c r="Q9" s="127"/>
      <c r="R9" s="127"/>
      <c r="S9" s="127"/>
      <c r="T9" s="127"/>
      <c r="U9" s="127"/>
      <c r="V9" s="127"/>
      <c r="W9" s="127"/>
      <c r="X9" s="127"/>
      <c r="Y9" s="127"/>
      <c r="Z9" s="127"/>
      <c r="AA9" s="127"/>
      <c r="AB9" s="127"/>
      <c r="AC9" s="84"/>
    </row>
    <row r="10" spans="2:29" x14ac:dyDescent="0.3">
      <c r="B10" s="110" t="s">
        <v>12</v>
      </c>
      <c r="C10" s="423" t="str">
        <f>'2 Learning Outcomes'!C10</f>
        <v>LO3</v>
      </c>
      <c r="D10" s="423"/>
      <c r="E10" s="423"/>
      <c r="F10" s="423"/>
      <c r="G10" s="423"/>
      <c r="H10" s="423"/>
      <c r="I10" s="423"/>
      <c r="J10" s="423"/>
      <c r="K10" s="423"/>
      <c r="L10" s="423"/>
      <c r="M10" s="423"/>
      <c r="N10" s="127"/>
      <c r="O10" s="127"/>
      <c r="P10" s="127"/>
      <c r="Q10" s="127"/>
      <c r="R10" s="127"/>
      <c r="S10" s="127"/>
      <c r="T10" s="127"/>
      <c r="U10" s="127"/>
      <c r="V10" s="127"/>
      <c r="W10" s="127"/>
      <c r="X10" s="127"/>
      <c r="Y10" s="127"/>
      <c r="Z10" s="127"/>
      <c r="AA10" s="127"/>
      <c r="AB10" s="127"/>
      <c r="AC10" s="84"/>
    </row>
    <row r="11" spans="2:29" x14ac:dyDescent="0.3">
      <c r="B11" s="110" t="s">
        <v>13</v>
      </c>
      <c r="C11" s="420" t="str">
        <f>'2 Learning Outcomes'!C11</f>
        <v>LO4</v>
      </c>
      <c r="D11" s="421"/>
      <c r="E11" s="421"/>
      <c r="F11" s="421"/>
      <c r="G11" s="421"/>
      <c r="H11" s="421"/>
      <c r="I11" s="421"/>
      <c r="J11" s="421"/>
      <c r="K11" s="421"/>
      <c r="L11" s="421"/>
      <c r="M11" s="422"/>
      <c r="N11" s="127"/>
      <c r="O11" s="127"/>
      <c r="P11" s="127"/>
      <c r="Q11" s="127"/>
      <c r="R11" s="127"/>
      <c r="S11" s="127"/>
      <c r="T11" s="127"/>
      <c r="U11" s="127"/>
      <c r="V11" s="127"/>
      <c r="W11" s="127"/>
      <c r="X11" s="127"/>
      <c r="Y11" s="127"/>
      <c r="Z11" s="127"/>
      <c r="AA11" s="127"/>
      <c r="AB11" s="127"/>
      <c r="AC11" s="84"/>
    </row>
    <row r="12" spans="2:29" x14ac:dyDescent="0.3">
      <c r="B12" s="110" t="s">
        <v>14</v>
      </c>
      <c r="C12" s="423" t="str">
        <f>'2 Learning Outcomes'!C12</f>
        <v>LO5</v>
      </c>
      <c r="D12" s="423"/>
      <c r="E12" s="423"/>
      <c r="F12" s="423"/>
      <c r="G12" s="423"/>
      <c r="H12" s="423"/>
      <c r="I12" s="423"/>
      <c r="J12" s="423"/>
      <c r="K12" s="423"/>
      <c r="L12" s="423"/>
      <c r="M12" s="423"/>
      <c r="N12" s="127"/>
      <c r="O12" s="127"/>
      <c r="P12" s="127"/>
      <c r="Q12" s="127"/>
      <c r="R12" s="127"/>
      <c r="S12" s="127"/>
      <c r="T12" s="127"/>
      <c r="U12" s="127"/>
      <c r="V12" s="127"/>
      <c r="W12" s="127"/>
      <c r="X12" s="127"/>
      <c r="Y12" s="127"/>
      <c r="Z12" s="127"/>
      <c r="AA12" s="127"/>
      <c r="AB12" s="127"/>
      <c r="AC12" s="84"/>
    </row>
    <row r="13" spans="2:29" x14ac:dyDescent="0.3">
      <c r="B13" s="110" t="s">
        <v>15</v>
      </c>
      <c r="C13" s="420" t="str">
        <f>'2 Learning Outcomes'!C13</f>
        <v>LO6</v>
      </c>
      <c r="D13" s="421"/>
      <c r="E13" s="421"/>
      <c r="F13" s="421"/>
      <c r="G13" s="421"/>
      <c r="H13" s="421"/>
      <c r="I13" s="421"/>
      <c r="J13" s="421"/>
      <c r="K13" s="421"/>
      <c r="L13" s="421"/>
      <c r="M13" s="422"/>
      <c r="N13" s="127"/>
      <c r="O13" s="127"/>
      <c r="P13" s="127"/>
      <c r="Q13" s="127"/>
      <c r="R13" s="127"/>
      <c r="S13" s="127"/>
      <c r="T13" s="127"/>
      <c r="U13" s="127"/>
      <c r="V13" s="127"/>
      <c r="W13" s="127"/>
      <c r="X13" s="127"/>
      <c r="Y13" s="127"/>
      <c r="Z13" s="127"/>
      <c r="AA13" s="127"/>
      <c r="AB13" s="127"/>
      <c r="AC13" s="84"/>
    </row>
    <row r="14" spans="2:29" x14ac:dyDescent="0.3">
      <c r="B14" s="110" t="s">
        <v>16</v>
      </c>
      <c r="C14" s="423" t="str">
        <f>'2 Learning Outcomes'!C14</f>
        <v>LO7</v>
      </c>
      <c r="D14" s="423"/>
      <c r="E14" s="423"/>
      <c r="F14" s="423"/>
      <c r="G14" s="423"/>
      <c r="H14" s="423"/>
      <c r="I14" s="423"/>
      <c r="J14" s="423"/>
      <c r="K14" s="423"/>
      <c r="L14" s="423"/>
      <c r="M14" s="423"/>
      <c r="N14" s="127"/>
      <c r="O14" s="127"/>
      <c r="P14" s="127"/>
      <c r="Q14" s="127"/>
      <c r="R14" s="127"/>
      <c r="S14" s="127"/>
      <c r="T14" s="127"/>
      <c r="U14" s="127"/>
      <c r="V14" s="127"/>
      <c r="W14" s="127"/>
      <c r="X14" s="127"/>
      <c r="Y14" s="127"/>
      <c r="Z14" s="127"/>
      <c r="AA14" s="127"/>
      <c r="AB14" s="127"/>
      <c r="AC14" s="84"/>
    </row>
    <row r="15" spans="2:29" x14ac:dyDescent="0.3">
      <c r="B15" s="110" t="s">
        <v>17</v>
      </c>
      <c r="C15" s="420" t="str">
        <f>'2 Learning Outcomes'!C15</f>
        <v>LO8</v>
      </c>
      <c r="D15" s="421"/>
      <c r="E15" s="421"/>
      <c r="F15" s="421"/>
      <c r="G15" s="421"/>
      <c r="H15" s="421"/>
      <c r="I15" s="421"/>
      <c r="J15" s="421"/>
      <c r="K15" s="421"/>
      <c r="L15" s="421"/>
      <c r="M15" s="422"/>
      <c r="N15" s="127"/>
      <c r="O15" s="127"/>
      <c r="P15" s="127"/>
      <c r="Q15" s="127"/>
      <c r="R15" s="127"/>
      <c r="S15" s="127"/>
      <c r="T15" s="127"/>
      <c r="U15" s="127"/>
      <c r="V15" s="127"/>
      <c r="W15" s="127"/>
      <c r="X15" s="127"/>
      <c r="Y15" s="127"/>
      <c r="Z15" s="127"/>
      <c r="AA15" s="127"/>
      <c r="AB15" s="127"/>
      <c r="AC15" s="84"/>
    </row>
    <row r="16" spans="2:29" x14ac:dyDescent="0.3">
      <c r="B16" s="110" t="s">
        <v>18</v>
      </c>
      <c r="C16" s="423" t="str">
        <f>'2 Learning Outcomes'!C16</f>
        <v>LO9</v>
      </c>
      <c r="D16" s="423"/>
      <c r="E16" s="423"/>
      <c r="F16" s="423"/>
      <c r="G16" s="423"/>
      <c r="H16" s="423"/>
      <c r="I16" s="423"/>
      <c r="J16" s="423"/>
      <c r="K16" s="423"/>
      <c r="L16" s="423"/>
      <c r="M16" s="423"/>
      <c r="N16" s="127"/>
      <c r="O16" s="127"/>
      <c r="P16" s="127"/>
      <c r="Q16" s="127"/>
      <c r="R16" s="127"/>
      <c r="S16" s="127"/>
      <c r="T16" s="127"/>
      <c r="U16" s="127"/>
      <c r="V16" s="127"/>
      <c r="W16" s="127"/>
      <c r="X16" s="127"/>
      <c r="Y16" s="127"/>
      <c r="Z16" s="127"/>
      <c r="AA16" s="127"/>
      <c r="AB16" s="127"/>
      <c r="AC16" s="84"/>
    </row>
    <row r="17" spans="2:33" x14ac:dyDescent="0.3">
      <c r="B17" s="110" t="s">
        <v>19</v>
      </c>
      <c r="C17" s="420" t="str">
        <f>'2 Learning Outcomes'!C17</f>
        <v>LO10</v>
      </c>
      <c r="D17" s="421"/>
      <c r="E17" s="421"/>
      <c r="F17" s="421"/>
      <c r="G17" s="421"/>
      <c r="H17" s="421"/>
      <c r="I17" s="421"/>
      <c r="J17" s="421"/>
      <c r="K17" s="421"/>
      <c r="L17" s="421"/>
      <c r="M17" s="422"/>
      <c r="N17" s="127"/>
      <c r="O17" s="127"/>
      <c r="P17" s="127"/>
      <c r="Q17" s="127"/>
      <c r="R17" s="127"/>
      <c r="S17" s="127"/>
      <c r="T17" s="127"/>
      <c r="U17" s="127"/>
      <c r="V17" s="127"/>
      <c r="W17" s="127"/>
      <c r="X17" s="127"/>
      <c r="Y17" s="127"/>
      <c r="Z17" s="127"/>
      <c r="AA17" s="127"/>
      <c r="AB17" s="127"/>
      <c r="AC17" s="84"/>
    </row>
    <row r="18" spans="2:33" ht="51.75" customHeight="1" x14ac:dyDescent="0.3">
      <c r="B18" s="110" t="s">
        <v>20</v>
      </c>
      <c r="C18" s="423" t="str">
        <f>'2 Learning Outcomes'!C18</f>
        <v>LO 11</v>
      </c>
      <c r="D18" s="423"/>
      <c r="E18" s="423"/>
      <c r="F18" s="423"/>
      <c r="G18" s="423"/>
      <c r="H18" s="423"/>
      <c r="I18" s="423"/>
      <c r="J18" s="423"/>
      <c r="K18" s="423"/>
      <c r="L18" s="423"/>
      <c r="M18" s="423"/>
      <c r="N18" s="127"/>
      <c r="O18" s="127"/>
      <c r="P18" s="127"/>
      <c r="Q18" s="127"/>
      <c r="R18" s="127"/>
      <c r="S18" s="127"/>
      <c r="T18" s="127"/>
      <c r="U18" s="127"/>
      <c r="V18" s="127"/>
      <c r="W18" s="127"/>
      <c r="X18" s="127"/>
      <c r="Y18" s="127"/>
      <c r="Z18" s="127"/>
      <c r="AA18" s="127"/>
      <c r="AB18" s="127"/>
      <c r="AC18" s="84"/>
      <c r="AE18" s="432" t="s">
        <v>245</v>
      </c>
      <c r="AF18" s="432"/>
      <c r="AG18" s="432"/>
    </row>
    <row r="19" spans="2:33" x14ac:dyDescent="0.3">
      <c r="C19" s="126"/>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84"/>
    </row>
    <row r="20" spans="2:33" x14ac:dyDescent="0.3">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84"/>
      <c r="AE20" s="100" t="s">
        <v>132</v>
      </c>
      <c r="AF20" s="84">
        <v>28</v>
      </c>
      <c r="AG20" s="84" t="s">
        <v>176</v>
      </c>
    </row>
    <row r="21" spans="2:33" ht="30" x14ac:dyDescent="0.3">
      <c r="C21" s="12"/>
      <c r="D21" s="13" t="s">
        <v>62</v>
      </c>
      <c r="E21" s="14" t="s">
        <v>134</v>
      </c>
      <c r="F21" s="13" t="s">
        <v>63</v>
      </c>
      <c r="G21" s="13"/>
      <c r="H21" s="13" t="s">
        <v>64</v>
      </c>
      <c r="I21" s="13"/>
      <c r="J21" s="13" t="s">
        <v>65</v>
      </c>
      <c r="K21" s="13"/>
      <c r="L21" s="13" t="s">
        <v>66</v>
      </c>
      <c r="M21" s="13"/>
      <c r="N21" s="13" t="s">
        <v>67</v>
      </c>
      <c r="O21" s="13"/>
      <c r="P21" s="13" t="s">
        <v>135</v>
      </c>
      <c r="Q21" s="13"/>
      <c r="R21" s="13" t="s">
        <v>136</v>
      </c>
      <c r="S21" s="13"/>
      <c r="T21" s="13" t="s">
        <v>137</v>
      </c>
      <c r="U21" s="13"/>
      <c r="V21" s="13" t="s">
        <v>71</v>
      </c>
      <c r="W21" s="13"/>
      <c r="X21" s="13" t="s">
        <v>138</v>
      </c>
      <c r="Y21" s="13"/>
      <c r="Z21" s="13" t="s">
        <v>139</v>
      </c>
      <c r="AA21" s="13"/>
      <c r="AB21" s="12" t="s">
        <v>140</v>
      </c>
      <c r="AC21" s="84"/>
      <c r="AE21" s="100" t="s">
        <v>177</v>
      </c>
      <c r="AF21" s="84">
        <v>7</v>
      </c>
    </row>
    <row r="22" spans="2:33" ht="69" x14ac:dyDescent="0.3">
      <c r="C22" s="42" t="s">
        <v>141</v>
      </c>
      <c r="D22" s="15" t="s">
        <v>142</v>
      </c>
      <c r="E22" s="15"/>
      <c r="F22" s="15" t="s">
        <v>143</v>
      </c>
      <c r="G22" s="15"/>
      <c r="H22" s="15" t="s">
        <v>144</v>
      </c>
      <c r="I22" s="15"/>
      <c r="J22" s="15" t="s">
        <v>144</v>
      </c>
      <c r="K22" s="15"/>
      <c r="L22" s="15" t="s">
        <v>145</v>
      </c>
      <c r="M22" s="15"/>
      <c r="N22" s="15" t="s">
        <v>145</v>
      </c>
      <c r="O22" s="15"/>
      <c r="P22" s="15" t="s">
        <v>146</v>
      </c>
      <c r="Q22" s="15"/>
      <c r="R22" s="15" t="s">
        <v>146</v>
      </c>
      <c r="S22" s="15"/>
      <c r="T22" s="15" t="s">
        <v>147</v>
      </c>
      <c r="U22" s="15"/>
      <c r="V22" s="15" t="s">
        <v>148</v>
      </c>
      <c r="W22" s="15"/>
      <c r="X22" s="15" t="s">
        <v>148</v>
      </c>
      <c r="Y22" s="15"/>
      <c r="Z22" s="15" t="s">
        <v>148</v>
      </c>
      <c r="AA22" s="15"/>
      <c r="AB22" s="16" t="s">
        <v>148</v>
      </c>
      <c r="AC22" s="84"/>
      <c r="AE22" s="100" t="s">
        <v>182</v>
      </c>
      <c r="AF22" s="84">
        <v>10</v>
      </c>
      <c r="AG22" s="84" t="s">
        <v>133</v>
      </c>
    </row>
    <row r="23" spans="2:33" ht="51.75" x14ac:dyDescent="0.3">
      <c r="C23" s="1" t="s">
        <v>232</v>
      </c>
      <c r="D23" s="17" t="s">
        <v>233</v>
      </c>
      <c r="E23" s="17"/>
      <c r="F23" s="17" t="s">
        <v>149</v>
      </c>
      <c r="G23" s="17"/>
      <c r="H23" s="17" t="s">
        <v>150</v>
      </c>
      <c r="I23" s="17"/>
      <c r="J23" s="17" t="s">
        <v>151</v>
      </c>
      <c r="K23" s="17"/>
      <c r="L23" s="17" t="s">
        <v>152</v>
      </c>
      <c r="M23" s="17"/>
      <c r="N23" s="17" t="s">
        <v>153</v>
      </c>
      <c r="O23" s="17"/>
      <c r="P23" s="17" t="s">
        <v>154</v>
      </c>
      <c r="Q23" s="17"/>
      <c r="R23" s="17" t="s">
        <v>155</v>
      </c>
      <c r="S23" s="17"/>
      <c r="T23" s="17" t="s">
        <v>156</v>
      </c>
      <c r="U23" s="17"/>
      <c r="V23" s="17" t="s">
        <v>157</v>
      </c>
      <c r="W23" s="17"/>
      <c r="X23" s="17" t="s">
        <v>158</v>
      </c>
      <c r="Y23" s="17"/>
      <c r="Z23" s="17" t="s">
        <v>159</v>
      </c>
      <c r="AA23" s="17"/>
      <c r="AB23" s="18" t="s">
        <v>160</v>
      </c>
      <c r="AC23" s="84"/>
      <c r="AE23" s="100" t="s">
        <v>178</v>
      </c>
      <c r="AF23" s="84">
        <f>SUM(AF20*AF21)</f>
        <v>196</v>
      </c>
    </row>
    <row r="24" spans="2:33" x14ac:dyDescent="0.3">
      <c r="C24" s="19" t="s">
        <v>75</v>
      </c>
      <c r="D24" s="20" t="s">
        <v>161</v>
      </c>
      <c r="E24" s="21"/>
      <c r="F24" s="22"/>
      <c r="G24" s="23">
        <v>1</v>
      </c>
      <c r="H24" s="24"/>
      <c r="I24" s="23">
        <v>2</v>
      </c>
      <c r="J24" s="24"/>
      <c r="K24" s="23">
        <v>2</v>
      </c>
      <c r="L24" s="24"/>
      <c r="M24" s="23"/>
      <c r="N24" s="24"/>
      <c r="O24" s="23"/>
      <c r="P24" s="24"/>
      <c r="Q24" s="23"/>
      <c r="R24" s="24"/>
      <c r="S24" s="23"/>
      <c r="T24" s="24"/>
      <c r="U24" s="23"/>
      <c r="V24" s="24"/>
      <c r="W24" s="23"/>
      <c r="X24" s="24"/>
      <c r="Y24" s="23"/>
      <c r="Z24" s="24"/>
      <c r="AA24" s="23"/>
      <c r="AB24" s="25"/>
      <c r="AC24" s="98"/>
      <c r="AE24" s="100" t="s">
        <v>181</v>
      </c>
      <c r="AF24" s="101">
        <f>SUM(AF23/AF22)</f>
        <v>19.600000000000001</v>
      </c>
    </row>
    <row r="25" spans="2:33" ht="31.5" x14ac:dyDescent="0.3">
      <c r="C25" s="26" t="s">
        <v>76</v>
      </c>
      <c r="D25" s="17"/>
      <c r="E25" s="27"/>
      <c r="F25" s="17"/>
      <c r="G25" s="28">
        <v>4</v>
      </c>
      <c r="H25" s="17"/>
      <c r="I25" s="23">
        <v>2</v>
      </c>
      <c r="J25" s="17"/>
      <c r="K25" s="28"/>
      <c r="L25" s="17"/>
      <c r="M25" s="23"/>
      <c r="N25" s="17"/>
      <c r="O25" s="28"/>
      <c r="P25" s="17"/>
      <c r="Q25" s="23"/>
      <c r="R25" s="17"/>
      <c r="S25" s="28"/>
      <c r="T25" s="17"/>
      <c r="U25" s="23"/>
      <c r="V25" s="17"/>
      <c r="W25" s="28"/>
      <c r="X25" s="17"/>
      <c r="Y25" s="28"/>
      <c r="Z25" s="17"/>
      <c r="AA25" s="28"/>
      <c r="AB25" s="18"/>
      <c r="AC25" s="98"/>
      <c r="AE25" s="100" t="s">
        <v>179</v>
      </c>
      <c r="AF25" s="101">
        <f>AD32</f>
        <v>19</v>
      </c>
    </row>
    <row r="26" spans="2:33" x14ac:dyDescent="0.3">
      <c r="C26" s="26" t="s">
        <v>77</v>
      </c>
      <c r="D26" s="17"/>
      <c r="E26" s="27"/>
      <c r="F26" s="17"/>
      <c r="G26" s="28"/>
      <c r="H26" s="17"/>
      <c r="I26" s="28">
        <v>1.75</v>
      </c>
      <c r="J26" s="17"/>
      <c r="K26" s="28"/>
      <c r="L26" s="17"/>
      <c r="M26" s="28"/>
      <c r="N26" s="17"/>
      <c r="O26" s="28"/>
      <c r="P26" s="17"/>
      <c r="Q26" s="28"/>
      <c r="R26" s="17"/>
      <c r="S26" s="28"/>
      <c r="T26" s="17"/>
      <c r="U26" s="28"/>
      <c r="V26" s="17"/>
      <c r="W26" s="28"/>
      <c r="X26" s="17"/>
      <c r="Y26" s="28"/>
      <c r="Z26" s="17"/>
      <c r="AA26" s="28"/>
      <c r="AB26" s="18"/>
      <c r="AC26" s="98"/>
      <c r="AE26" s="100" t="s">
        <v>180</v>
      </c>
      <c r="AF26" s="101">
        <f>SUM(AF23-AF25)</f>
        <v>177</v>
      </c>
    </row>
    <row r="27" spans="2:33" x14ac:dyDescent="0.3">
      <c r="C27" s="26" t="s">
        <v>78</v>
      </c>
      <c r="D27" s="29"/>
      <c r="E27" s="27">
        <v>1.75</v>
      </c>
      <c r="F27" s="17"/>
      <c r="G27" s="28"/>
      <c r="H27" s="17"/>
      <c r="I27" s="28">
        <v>4.5</v>
      </c>
      <c r="J27" s="17"/>
      <c r="K27" s="28"/>
      <c r="L27" s="17"/>
      <c r="M27" s="28"/>
      <c r="N27" s="17"/>
      <c r="O27" s="28"/>
      <c r="P27" s="17"/>
      <c r="Q27" s="28"/>
      <c r="R27" s="17"/>
      <c r="S27" s="28"/>
      <c r="T27" s="17"/>
      <c r="U27" s="28"/>
      <c r="V27" s="17"/>
      <c r="W27" s="28"/>
      <c r="X27" s="17"/>
      <c r="Y27" s="28"/>
      <c r="Z27" s="17"/>
      <c r="AA27" s="28"/>
      <c r="AB27" s="18"/>
      <c r="AC27" s="98"/>
    </row>
    <row r="28" spans="2:33" x14ac:dyDescent="0.3">
      <c r="C28" s="26" t="s">
        <v>79</v>
      </c>
      <c r="D28" s="17"/>
      <c r="E28" s="27"/>
      <c r="F28" s="17"/>
      <c r="G28" s="28"/>
      <c r="H28" s="17"/>
      <c r="I28" s="28"/>
      <c r="J28" s="17"/>
      <c r="K28" s="28"/>
      <c r="L28" s="17"/>
      <c r="M28" s="28"/>
      <c r="N28" s="17"/>
      <c r="O28" s="28"/>
      <c r="P28" s="17"/>
      <c r="Q28" s="28"/>
      <c r="R28" s="17"/>
      <c r="S28" s="28"/>
      <c r="T28" s="17"/>
      <c r="U28" s="28"/>
      <c r="V28" s="17"/>
      <c r="W28" s="28"/>
      <c r="X28" s="17"/>
      <c r="Y28" s="28"/>
      <c r="Z28" s="17"/>
      <c r="AA28" s="28"/>
      <c r="AB28" s="18"/>
      <c r="AC28" s="98"/>
    </row>
    <row r="29" spans="2:33" x14ac:dyDescent="0.3">
      <c r="C29" s="13" t="s">
        <v>80</v>
      </c>
      <c r="D29" s="30"/>
      <c r="E29" s="31"/>
      <c r="F29" s="30"/>
      <c r="G29" s="32"/>
      <c r="H29" s="30"/>
      <c r="I29" s="32"/>
      <c r="J29" s="30"/>
      <c r="K29" s="32"/>
      <c r="L29" s="30"/>
      <c r="M29" s="32"/>
      <c r="N29" s="30"/>
      <c r="O29" s="32"/>
      <c r="P29" s="30"/>
      <c r="Q29" s="32"/>
      <c r="R29" s="30"/>
      <c r="S29" s="32"/>
      <c r="T29" s="30"/>
      <c r="U29" s="32"/>
      <c r="V29" s="30"/>
      <c r="W29" s="32"/>
      <c r="X29" s="30"/>
      <c r="Y29" s="32"/>
      <c r="Z29" s="30"/>
      <c r="AA29" s="32"/>
      <c r="AB29" s="33"/>
      <c r="AC29" s="98"/>
    </row>
    <row r="30" spans="2:33" ht="18" thickBot="1" x14ac:dyDescent="0.35">
      <c r="C30" s="13" t="s">
        <v>81</v>
      </c>
      <c r="D30" s="30"/>
      <c r="E30" s="31"/>
      <c r="F30" s="30"/>
      <c r="G30" s="32"/>
      <c r="H30" s="30"/>
      <c r="I30" s="32"/>
      <c r="J30" s="30"/>
      <c r="K30" s="32"/>
      <c r="L30" s="30"/>
      <c r="M30" s="32"/>
      <c r="N30" s="30"/>
      <c r="O30" s="32"/>
      <c r="P30" s="30"/>
      <c r="Q30" s="32"/>
      <c r="R30" s="30"/>
      <c r="S30" s="32"/>
      <c r="T30" s="30"/>
      <c r="U30" s="32"/>
      <c r="V30" s="30"/>
      <c r="W30" s="32"/>
      <c r="X30" s="30"/>
      <c r="Y30" s="32"/>
      <c r="Z30" s="30"/>
      <c r="AA30" s="32"/>
      <c r="AB30" s="33"/>
      <c r="AC30" s="99"/>
    </row>
    <row r="31" spans="2:33" ht="30.75" thickBot="1" x14ac:dyDescent="0.35">
      <c r="C31" s="26" t="s">
        <v>85</v>
      </c>
      <c r="D31" s="17"/>
      <c r="E31" s="31"/>
      <c r="F31" s="17"/>
      <c r="G31" s="32"/>
      <c r="H31" s="17"/>
      <c r="I31" s="32"/>
      <c r="J31" s="17"/>
      <c r="K31" s="32"/>
      <c r="L31" s="17"/>
      <c r="M31" s="32"/>
      <c r="N31" s="17"/>
      <c r="O31" s="32"/>
      <c r="P31" s="17"/>
      <c r="Q31" s="32"/>
      <c r="R31" s="17"/>
      <c r="S31" s="32"/>
      <c r="T31" s="17"/>
      <c r="U31" s="32"/>
      <c r="V31" s="17"/>
      <c r="W31" s="32"/>
      <c r="X31" s="17"/>
      <c r="Y31" s="32"/>
      <c r="Z31" s="17"/>
      <c r="AA31" s="32"/>
      <c r="AB31" s="17"/>
      <c r="AC31" s="34"/>
      <c r="AD31" s="43" t="s">
        <v>162</v>
      </c>
    </row>
    <row r="32" spans="2:33" ht="18" thickBot="1" x14ac:dyDescent="0.35">
      <c r="C32" s="26"/>
      <c r="D32" s="35" t="s">
        <v>163</v>
      </c>
      <c r="E32" s="36">
        <f>SUM(E24:E31)</f>
        <v>1.75</v>
      </c>
      <c r="F32" s="37" t="s">
        <v>164</v>
      </c>
      <c r="G32" s="38">
        <f>SUM(G24:G31)</f>
        <v>5</v>
      </c>
      <c r="H32" s="37" t="s">
        <v>165</v>
      </c>
      <c r="I32" s="38">
        <f>SUM(I24:I31)</f>
        <v>10.25</v>
      </c>
      <c r="J32" s="37" t="s">
        <v>166</v>
      </c>
      <c r="K32" s="38">
        <f>SUM(K24:K31)</f>
        <v>2</v>
      </c>
      <c r="L32" s="37" t="s">
        <v>167</v>
      </c>
      <c r="M32" s="38">
        <f>SUM(M24:M31)</f>
        <v>0</v>
      </c>
      <c r="N32" s="37" t="s">
        <v>168</v>
      </c>
      <c r="O32" s="38">
        <f>SUM(O24:O31)</f>
        <v>0</v>
      </c>
      <c r="P32" s="37" t="s">
        <v>169</v>
      </c>
      <c r="Q32" s="38">
        <f>SUM(Q24:Q31)</f>
        <v>0</v>
      </c>
      <c r="R32" s="37" t="s">
        <v>170</v>
      </c>
      <c r="S32" s="38">
        <f>SUM(S24:S31)</f>
        <v>0</v>
      </c>
      <c r="T32" s="37" t="s">
        <v>171</v>
      </c>
      <c r="U32" s="38">
        <f>SUM(U24:U31)</f>
        <v>0</v>
      </c>
      <c r="V32" s="37" t="s">
        <v>172</v>
      </c>
      <c r="W32" s="38">
        <f>SUM(W24:W31)</f>
        <v>0</v>
      </c>
      <c r="X32" s="37" t="s">
        <v>173</v>
      </c>
      <c r="Y32" s="38">
        <f>SUM(Y24:Y31)</f>
        <v>0</v>
      </c>
      <c r="Z32" s="37" t="s">
        <v>174</v>
      </c>
      <c r="AA32" s="38">
        <f>SUM(AA24:AA31)</f>
        <v>0</v>
      </c>
      <c r="AB32" s="39" t="s">
        <v>175</v>
      </c>
      <c r="AC32" s="40">
        <f>SUM(AC24:AC31)</f>
        <v>0</v>
      </c>
      <c r="AD32" s="44">
        <f>E32+G32+I32+K32+M32+O32+Q32+S32+U32+W32+Y32+AA32+AC32</f>
        <v>19</v>
      </c>
    </row>
    <row r="33" spans="3:8" x14ac:dyDescent="0.3">
      <c r="C33" s="2"/>
    </row>
    <row r="42" spans="3:8" ht="18" thickBot="1" x14ac:dyDescent="0.35"/>
    <row r="43" spans="3:8" ht="18" thickBot="1" x14ac:dyDescent="0.35">
      <c r="H43" s="4" t="s">
        <v>108</v>
      </c>
    </row>
    <row r="44" spans="3:8" ht="18" thickBot="1" x14ac:dyDescent="0.35">
      <c r="H44" s="5" t="s">
        <v>111</v>
      </c>
    </row>
    <row r="45" spans="3:8" ht="18" thickBot="1" x14ac:dyDescent="0.35">
      <c r="H45" s="6" t="s">
        <v>114</v>
      </c>
    </row>
    <row r="46" spans="3:8" ht="18" thickBot="1" x14ac:dyDescent="0.35">
      <c r="H46" s="7" t="s">
        <v>117</v>
      </c>
    </row>
    <row r="47" spans="3:8" ht="18" thickBot="1" x14ac:dyDescent="0.35">
      <c r="H47" s="8" t="s">
        <v>120</v>
      </c>
    </row>
    <row r="48" spans="3:8" ht="18" thickBot="1" x14ac:dyDescent="0.35">
      <c r="H48" s="9" t="s">
        <v>123</v>
      </c>
    </row>
    <row r="49" spans="8:8" ht="18" thickBot="1" x14ac:dyDescent="0.35">
      <c r="H49" s="10"/>
    </row>
    <row r="50" spans="8:8" ht="18" thickBot="1" x14ac:dyDescent="0.35">
      <c r="H50" s="11" t="s">
        <v>127</v>
      </c>
    </row>
  </sheetData>
  <mergeCells count="18">
    <mergeCell ref="C14:M14"/>
    <mergeCell ref="C15:M15"/>
    <mergeCell ref="AE18:AG18"/>
    <mergeCell ref="C17:M17"/>
    <mergeCell ref="C18:M18"/>
    <mergeCell ref="C2:AC2"/>
    <mergeCell ref="C3:AB3"/>
    <mergeCell ref="C7:M7"/>
    <mergeCell ref="C8:M8"/>
    <mergeCell ref="C16:M16"/>
    <mergeCell ref="C5:D5"/>
    <mergeCell ref="C6:F6"/>
    <mergeCell ref="D4:M4"/>
    <mergeCell ref="C9:M9"/>
    <mergeCell ref="C10:M10"/>
    <mergeCell ref="C11:M11"/>
    <mergeCell ref="C12:M12"/>
    <mergeCell ref="C13:M1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C72A8-6512-41EB-A952-2D7E4386EF32}">
  <sheetPr codeName="Sheet19"/>
  <dimension ref="B1:R38"/>
  <sheetViews>
    <sheetView zoomScale="96" zoomScaleNormal="96" workbookViewId="0">
      <selection activeCell="X8" sqref="X8"/>
    </sheetView>
  </sheetViews>
  <sheetFormatPr defaultColWidth="9.140625" defaultRowHeight="17.25" x14ac:dyDescent="0.3"/>
  <cols>
    <col min="1" max="1" width="9.140625" style="3"/>
    <col min="2" max="2" width="2.42578125" style="3" customWidth="1"/>
    <col min="3" max="3" width="19.85546875" style="3" customWidth="1"/>
    <col min="4" max="13" width="20.28515625" style="3" customWidth="1"/>
    <col min="14" max="14" width="9.140625" style="3"/>
    <col min="15" max="15" width="25.85546875" style="3" customWidth="1"/>
    <col min="16" max="16" width="91" style="3" customWidth="1"/>
    <col min="17" max="16384" width="9.140625" style="3"/>
  </cols>
  <sheetData>
    <row r="1" spans="2:18" ht="10.5" customHeight="1" thickBot="1" x14ac:dyDescent="0.35"/>
    <row r="2" spans="2:18" ht="19.5" thickBot="1" x14ac:dyDescent="0.35">
      <c r="C2" s="429" t="s">
        <v>243</v>
      </c>
      <c r="D2" s="430"/>
      <c r="E2" s="430"/>
      <c r="F2" s="430"/>
      <c r="G2" s="430"/>
      <c r="H2" s="430"/>
      <c r="I2" s="430"/>
      <c r="J2" s="430"/>
      <c r="K2" s="430"/>
      <c r="L2" s="430"/>
      <c r="M2" s="431"/>
    </row>
    <row r="3" spans="2:18" ht="19.5" thickBot="1" x14ac:dyDescent="0.35">
      <c r="C3" s="64" t="s">
        <v>61</v>
      </c>
      <c r="D3" s="64"/>
      <c r="E3" s="425" t="str">
        <f>'1 Course Overview'!C6</f>
        <v>Drone Mapping</v>
      </c>
      <c r="F3" s="425"/>
      <c r="G3" s="128"/>
      <c r="H3" s="128"/>
      <c r="I3" s="128"/>
      <c r="J3" s="128"/>
      <c r="K3" s="128"/>
      <c r="L3" s="128"/>
      <c r="M3" s="128"/>
    </row>
    <row r="4" spans="2:18" ht="19.5" thickBot="1" x14ac:dyDescent="0.35">
      <c r="C4" s="426" t="s">
        <v>234</v>
      </c>
      <c r="D4" s="427"/>
      <c r="G4" s="128"/>
      <c r="H4" s="128"/>
      <c r="I4" s="128"/>
      <c r="J4" s="128"/>
      <c r="K4" s="128"/>
      <c r="L4" s="128"/>
      <c r="M4" s="128"/>
    </row>
    <row r="5" spans="2:18" x14ac:dyDescent="0.3">
      <c r="C5" s="428" t="s">
        <v>231</v>
      </c>
      <c r="D5" s="428"/>
      <c r="E5" s="428"/>
      <c r="F5" s="428"/>
    </row>
    <row r="6" spans="2:18" ht="18" thickBot="1" x14ac:dyDescent="0.35">
      <c r="B6" s="110" t="s">
        <v>9</v>
      </c>
      <c r="C6" s="420" t="str">
        <f>'2 Learning Outcomes'!C8</f>
        <v>LO1</v>
      </c>
      <c r="D6" s="421"/>
      <c r="E6" s="421"/>
      <c r="F6" s="421"/>
      <c r="G6" s="421"/>
      <c r="H6" s="421"/>
      <c r="I6" s="421"/>
      <c r="J6" s="421"/>
      <c r="K6" s="421"/>
      <c r="L6" s="421"/>
      <c r="M6" s="422"/>
      <c r="O6" s="441" t="s">
        <v>99</v>
      </c>
      <c r="P6" s="441"/>
      <c r="Q6" s="441"/>
      <c r="R6" s="441"/>
    </row>
    <row r="7" spans="2:18" ht="18" thickBot="1" x14ac:dyDescent="0.35">
      <c r="B7" s="110" t="s">
        <v>10</v>
      </c>
      <c r="C7" s="423" t="str">
        <f>'2 Learning Outcomes'!C9</f>
        <v>LO2</v>
      </c>
      <c r="D7" s="423"/>
      <c r="E7" s="423"/>
      <c r="F7" s="423"/>
      <c r="G7" s="423"/>
      <c r="H7" s="423"/>
      <c r="I7" s="423"/>
      <c r="J7" s="423"/>
      <c r="K7" s="423"/>
      <c r="L7" s="423"/>
      <c r="M7" s="423"/>
      <c r="O7" s="438" t="s">
        <v>100</v>
      </c>
      <c r="P7" s="439"/>
      <c r="Q7" s="439"/>
      <c r="R7" s="440"/>
    </row>
    <row r="8" spans="2:18" ht="18" thickBot="1" x14ac:dyDescent="0.35">
      <c r="B8" s="110" t="s">
        <v>11</v>
      </c>
      <c r="C8" s="420" t="str">
        <f>'2 Learning Outcomes'!C10</f>
        <v>LO3</v>
      </c>
      <c r="D8" s="421"/>
      <c r="E8" s="421"/>
      <c r="F8" s="421"/>
      <c r="G8" s="421"/>
      <c r="H8" s="421"/>
      <c r="I8" s="421"/>
      <c r="J8" s="421"/>
      <c r="K8" s="421"/>
      <c r="L8" s="421"/>
      <c r="M8" s="422"/>
      <c r="O8" s="442" t="s">
        <v>101</v>
      </c>
      <c r="P8" s="443"/>
      <c r="Q8" s="443"/>
      <c r="R8" s="444"/>
    </row>
    <row r="9" spans="2:18" ht="18" thickBot="1" x14ac:dyDescent="0.35">
      <c r="B9" s="110" t="s">
        <v>12</v>
      </c>
      <c r="C9" s="423" t="str">
        <f>'2 Learning Outcomes'!C11</f>
        <v>LO4</v>
      </c>
      <c r="D9" s="423"/>
      <c r="E9" s="423"/>
      <c r="F9" s="423"/>
      <c r="G9" s="423"/>
      <c r="H9" s="423"/>
      <c r="I9" s="423"/>
      <c r="J9" s="423"/>
      <c r="K9" s="423"/>
      <c r="L9" s="423"/>
      <c r="M9" s="423"/>
      <c r="O9" s="445" t="s">
        <v>102</v>
      </c>
      <c r="P9" s="443"/>
      <c r="Q9" s="443"/>
      <c r="R9" s="444"/>
    </row>
    <row r="10" spans="2:18" ht="18" thickBot="1" x14ac:dyDescent="0.35">
      <c r="B10" s="110" t="s">
        <v>13</v>
      </c>
      <c r="C10" s="420" t="str">
        <f>'2 Learning Outcomes'!C12</f>
        <v>LO5</v>
      </c>
      <c r="D10" s="421"/>
      <c r="E10" s="421"/>
      <c r="F10" s="421"/>
      <c r="G10" s="421"/>
      <c r="H10" s="421"/>
      <c r="I10" s="421"/>
      <c r="J10" s="421"/>
      <c r="K10" s="421"/>
      <c r="L10" s="421"/>
      <c r="M10" s="422"/>
      <c r="O10" s="445" t="s">
        <v>103</v>
      </c>
      <c r="P10" s="443"/>
      <c r="Q10" s="443"/>
      <c r="R10" s="444"/>
    </row>
    <row r="11" spans="2:18" ht="18" thickBot="1" x14ac:dyDescent="0.35">
      <c r="B11" s="110" t="s">
        <v>14</v>
      </c>
      <c r="C11" s="423" t="str">
        <f>'2 Learning Outcomes'!C13</f>
        <v>LO6</v>
      </c>
      <c r="D11" s="423"/>
      <c r="E11" s="423"/>
      <c r="F11" s="423"/>
      <c r="G11" s="423"/>
      <c r="H11" s="423"/>
      <c r="I11" s="423"/>
      <c r="J11" s="423"/>
      <c r="K11" s="423"/>
      <c r="L11" s="423"/>
      <c r="M11" s="423"/>
      <c r="O11" s="449" t="s">
        <v>104</v>
      </c>
      <c r="P11" s="450"/>
      <c r="Q11" s="450"/>
      <c r="R11" s="451"/>
    </row>
    <row r="12" spans="2:18" ht="18" thickBot="1" x14ac:dyDescent="0.35">
      <c r="B12" s="110" t="s">
        <v>15</v>
      </c>
      <c r="C12" s="420" t="str">
        <f>'2 Learning Outcomes'!C14</f>
        <v>LO7</v>
      </c>
      <c r="D12" s="421"/>
      <c r="E12" s="421"/>
      <c r="F12" s="421"/>
      <c r="G12" s="421"/>
      <c r="H12" s="421"/>
      <c r="I12" s="421"/>
      <c r="J12" s="421"/>
      <c r="K12" s="421"/>
      <c r="L12" s="421"/>
      <c r="M12" s="422"/>
      <c r="O12" s="452" t="s">
        <v>105</v>
      </c>
      <c r="P12" s="453"/>
      <c r="Q12" s="453"/>
      <c r="R12" s="454"/>
    </row>
    <row r="13" spans="2:18" x14ac:dyDescent="0.3">
      <c r="B13" s="110" t="s">
        <v>16</v>
      </c>
      <c r="C13" s="423" t="str">
        <f>'2 Learning Outcomes'!C15</f>
        <v>LO8</v>
      </c>
      <c r="D13" s="423"/>
      <c r="E13" s="423"/>
      <c r="F13" s="423"/>
      <c r="G13" s="423"/>
      <c r="H13" s="423"/>
      <c r="I13" s="423"/>
      <c r="J13" s="423"/>
      <c r="K13" s="423"/>
      <c r="L13" s="423"/>
      <c r="M13" s="423"/>
    </row>
    <row r="14" spans="2:18" x14ac:dyDescent="0.3">
      <c r="B14" s="110" t="s">
        <v>17</v>
      </c>
      <c r="C14" s="420" t="str">
        <f>'2 Learning Outcomes'!C16</f>
        <v>LO9</v>
      </c>
      <c r="D14" s="421"/>
      <c r="E14" s="421"/>
      <c r="F14" s="421"/>
      <c r="G14" s="421"/>
      <c r="H14" s="421"/>
      <c r="I14" s="421"/>
      <c r="J14" s="421"/>
      <c r="K14" s="421"/>
      <c r="L14" s="421"/>
      <c r="M14" s="422"/>
    </row>
    <row r="15" spans="2:18" x14ac:dyDescent="0.3">
      <c r="B15" s="110" t="s">
        <v>18</v>
      </c>
      <c r="C15" s="423" t="str">
        <f>'2 Learning Outcomes'!C17</f>
        <v>LO10</v>
      </c>
      <c r="D15" s="423"/>
      <c r="E15" s="423"/>
      <c r="F15" s="423"/>
      <c r="G15" s="423"/>
      <c r="H15" s="423"/>
      <c r="I15" s="423"/>
      <c r="J15" s="423"/>
      <c r="K15" s="423"/>
      <c r="L15" s="423"/>
      <c r="M15" s="423"/>
    </row>
    <row r="16" spans="2:18" x14ac:dyDescent="0.3">
      <c r="B16" s="110" t="s">
        <v>19</v>
      </c>
      <c r="C16" s="420" t="str">
        <f>'2 Learning Outcomes'!C18</f>
        <v>LO 11</v>
      </c>
      <c r="D16" s="421"/>
      <c r="E16" s="421"/>
      <c r="F16" s="421"/>
      <c r="G16" s="421"/>
      <c r="H16" s="421"/>
      <c r="I16" s="421"/>
      <c r="J16" s="421"/>
      <c r="K16" s="421"/>
      <c r="L16" s="421"/>
      <c r="M16" s="422"/>
    </row>
    <row r="17" spans="2:18" x14ac:dyDescent="0.3">
      <c r="B17" s="110" t="s">
        <v>20</v>
      </c>
      <c r="C17" s="423" t="str">
        <f>'2 Learning Outcomes'!C19</f>
        <v>LO 12</v>
      </c>
      <c r="D17" s="423"/>
      <c r="E17" s="423"/>
      <c r="F17" s="423"/>
      <c r="G17" s="423"/>
      <c r="H17" s="423"/>
      <c r="I17" s="423"/>
      <c r="J17" s="423"/>
      <c r="K17" s="423"/>
      <c r="L17" s="423"/>
      <c r="M17" s="423"/>
    </row>
    <row r="18" spans="2:18" ht="18" thickBot="1" x14ac:dyDescent="0.35">
      <c r="C18" s="424"/>
      <c r="D18" s="424"/>
      <c r="E18" s="424"/>
      <c r="F18" s="424"/>
      <c r="G18" s="424"/>
      <c r="H18" s="424"/>
      <c r="I18" s="424"/>
      <c r="J18" s="424"/>
      <c r="K18" s="424"/>
      <c r="L18" s="424"/>
      <c r="M18" s="424"/>
    </row>
    <row r="19" spans="2:18" ht="18" thickBot="1" x14ac:dyDescent="0.35">
      <c r="C19" s="80"/>
      <c r="D19" s="72" t="s">
        <v>62</v>
      </c>
      <c r="E19" s="73" t="s">
        <v>63</v>
      </c>
      <c r="F19" s="73" t="s">
        <v>64</v>
      </c>
      <c r="G19" s="73" t="s">
        <v>65</v>
      </c>
      <c r="H19" s="73" t="s">
        <v>66</v>
      </c>
      <c r="I19" s="73" t="s">
        <v>67</v>
      </c>
      <c r="J19" s="73" t="s">
        <v>68</v>
      </c>
      <c r="K19" s="73" t="s">
        <v>69</v>
      </c>
      <c r="L19" s="73" t="s">
        <v>70</v>
      </c>
      <c r="M19" s="74" t="s">
        <v>71</v>
      </c>
    </row>
    <row r="20" spans="2:18" ht="21.75" customHeight="1" x14ac:dyDescent="0.3">
      <c r="C20" s="75" t="s">
        <v>72</v>
      </c>
      <c r="D20" s="81"/>
      <c r="E20" s="82"/>
      <c r="F20" s="82"/>
      <c r="G20" s="82"/>
      <c r="H20" s="82"/>
      <c r="I20" s="82"/>
      <c r="J20" s="82"/>
      <c r="K20" s="82"/>
      <c r="L20" s="82"/>
      <c r="M20" s="82"/>
    </row>
    <row r="21" spans="2:18" ht="18" customHeight="1" thickBot="1" x14ac:dyDescent="0.35">
      <c r="C21" s="76" t="s">
        <v>73</v>
      </c>
      <c r="D21" s="83"/>
      <c r="E21" s="84"/>
      <c r="F21" s="84"/>
      <c r="G21" s="84"/>
      <c r="H21" s="84"/>
      <c r="I21" s="84"/>
      <c r="J21" s="84"/>
      <c r="K21" s="84"/>
      <c r="L21" s="84"/>
      <c r="M21" s="84"/>
    </row>
    <row r="22" spans="2:18" ht="49.5" customHeight="1" thickBot="1" x14ac:dyDescent="0.35">
      <c r="C22" s="77" t="s">
        <v>74</v>
      </c>
      <c r="D22" s="83"/>
      <c r="E22" s="84"/>
      <c r="F22" s="84"/>
      <c r="G22" s="84"/>
      <c r="H22" s="84"/>
      <c r="I22" s="84"/>
      <c r="J22" s="84"/>
      <c r="K22" s="84"/>
      <c r="L22" s="84"/>
      <c r="M22" s="84"/>
      <c r="N22" s="91"/>
      <c r="O22" s="455" t="s">
        <v>106</v>
      </c>
      <c r="P22" s="456"/>
      <c r="Q22" s="456"/>
      <c r="R22" s="457"/>
    </row>
    <row r="23" spans="2:18" ht="38.25" customHeight="1" thickBot="1" x14ac:dyDescent="0.35">
      <c r="C23" s="78" t="s">
        <v>107</v>
      </c>
      <c r="D23" s="83"/>
      <c r="E23" s="84"/>
      <c r="F23" s="84"/>
      <c r="G23" s="84"/>
      <c r="H23" s="84"/>
      <c r="I23" s="84"/>
      <c r="J23" s="84"/>
      <c r="K23" s="84"/>
      <c r="L23" s="84"/>
      <c r="M23" s="84"/>
      <c r="O23" s="90" t="s">
        <v>108</v>
      </c>
      <c r="P23" s="458" t="s">
        <v>109</v>
      </c>
      <c r="Q23" s="459"/>
      <c r="R23" s="460"/>
    </row>
    <row r="24" spans="2:18" ht="38.25" customHeight="1" thickBot="1" x14ac:dyDescent="0.35">
      <c r="C24" s="78" t="s">
        <v>110</v>
      </c>
      <c r="D24" s="83"/>
      <c r="E24" s="84"/>
      <c r="F24" s="84"/>
      <c r="G24" s="84"/>
      <c r="H24" s="84"/>
      <c r="I24" s="84"/>
      <c r="J24" s="84"/>
      <c r="K24" s="84"/>
      <c r="L24" s="84"/>
      <c r="M24" s="84"/>
      <c r="O24" s="5" t="s">
        <v>111</v>
      </c>
      <c r="P24" s="446" t="s">
        <v>112</v>
      </c>
      <c r="Q24" s="447"/>
      <c r="R24" s="448"/>
    </row>
    <row r="25" spans="2:18" ht="38.25" customHeight="1" thickBot="1" x14ac:dyDescent="0.35">
      <c r="C25" s="78" t="s">
        <v>113</v>
      </c>
      <c r="D25" s="83"/>
      <c r="E25" s="84"/>
      <c r="F25" s="84"/>
      <c r="G25" s="84"/>
      <c r="H25" s="84"/>
      <c r="I25" s="84"/>
      <c r="J25" s="84"/>
      <c r="K25" s="84"/>
      <c r="L25" s="84"/>
      <c r="M25" s="84"/>
      <c r="O25" s="6" t="s">
        <v>114</v>
      </c>
      <c r="P25" s="446" t="s">
        <v>115</v>
      </c>
      <c r="Q25" s="447"/>
      <c r="R25" s="448"/>
    </row>
    <row r="26" spans="2:18" ht="38.25" customHeight="1" thickBot="1" x14ac:dyDescent="0.35">
      <c r="C26" s="78" t="s">
        <v>116</v>
      </c>
      <c r="D26" s="83"/>
      <c r="E26" s="84"/>
      <c r="F26" s="84"/>
      <c r="G26" s="84"/>
      <c r="H26" s="84"/>
      <c r="I26" s="84"/>
      <c r="J26" s="84"/>
      <c r="K26" s="84"/>
      <c r="L26" s="84"/>
      <c r="M26" s="84"/>
      <c r="O26" s="7" t="s">
        <v>117</v>
      </c>
      <c r="P26" s="446" t="s">
        <v>118</v>
      </c>
      <c r="Q26" s="447"/>
      <c r="R26" s="448"/>
    </row>
    <row r="27" spans="2:18" ht="56.25" customHeight="1" thickBot="1" x14ac:dyDescent="0.35">
      <c r="C27" s="78" t="s">
        <v>119</v>
      </c>
      <c r="D27" s="83"/>
      <c r="E27" s="84"/>
      <c r="F27" s="84"/>
      <c r="G27" s="84"/>
      <c r="H27" s="84"/>
      <c r="I27" s="84"/>
      <c r="J27" s="84"/>
      <c r="K27" s="84"/>
      <c r="L27" s="84"/>
      <c r="M27" s="84"/>
      <c r="O27" s="8" t="s">
        <v>120</v>
      </c>
      <c r="P27" s="446" t="s">
        <v>121</v>
      </c>
      <c r="Q27" s="447"/>
      <c r="R27" s="448"/>
    </row>
    <row r="28" spans="2:18" ht="38.25" customHeight="1" thickBot="1" x14ac:dyDescent="0.35">
      <c r="C28" s="77" t="s">
        <v>122</v>
      </c>
      <c r="D28" s="83"/>
      <c r="E28" s="84"/>
      <c r="F28" s="84"/>
      <c r="G28" s="84"/>
      <c r="H28" s="84"/>
      <c r="I28" s="84"/>
      <c r="J28" s="84"/>
      <c r="K28" s="84"/>
      <c r="L28" s="84"/>
      <c r="M28" s="84"/>
      <c r="O28" s="9" t="s">
        <v>123</v>
      </c>
      <c r="P28" s="446" t="s">
        <v>124</v>
      </c>
      <c r="Q28" s="447"/>
      <c r="R28" s="448"/>
    </row>
    <row r="29" spans="2:18" ht="53.25" customHeight="1" thickBot="1" x14ac:dyDescent="0.35">
      <c r="C29" s="77" t="s">
        <v>125</v>
      </c>
      <c r="D29" s="83"/>
      <c r="E29" s="84"/>
      <c r="F29" s="84"/>
      <c r="G29" s="84"/>
      <c r="H29" s="84"/>
      <c r="I29" s="84"/>
      <c r="J29" s="84"/>
      <c r="K29" s="84"/>
      <c r="L29" s="84"/>
      <c r="M29" s="84"/>
      <c r="O29" s="10"/>
    </row>
    <row r="30" spans="2:18" ht="38.25" customHeight="1" x14ac:dyDescent="0.3">
      <c r="C30" s="78" t="s">
        <v>126</v>
      </c>
      <c r="D30" s="83"/>
      <c r="E30" s="84"/>
      <c r="F30" s="84"/>
      <c r="G30" s="84"/>
      <c r="H30" s="84"/>
      <c r="I30" s="84"/>
      <c r="J30" s="84"/>
      <c r="K30" s="84"/>
      <c r="L30" s="84"/>
      <c r="M30" s="84"/>
      <c r="O30" s="11" t="s">
        <v>127</v>
      </c>
    </row>
    <row r="31" spans="2:18" ht="38.25" customHeight="1" x14ac:dyDescent="0.3">
      <c r="C31" s="78" t="s">
        <v>128</v>
      </c>
      <c r="D31" s="83"/>
      <c r="E31" s="84"/>
      <c r="F31" s="84"/>
      <c r="G31" s="84"/>
      <c r="H31" s="84"/>
      <c r="I31" s="84"/>
      <c r="J31" s="84"/>
      <c r="K31" s="84"/>
      <c r="L31" s="84"/>
      <c r="M31" s="84"/>
    </row>
    <row r="32" spans="2:18" ht="38.25" customHeight="1" x14ac:dyDescent="0.3">
      <c r="C32" s="78" t="s">
        <v>129</v>
      </c>
      <c r="D32" s="83"/>
      <c r="E32" s="84"/>
      <c r="F32" s="84"/>
      <c r="G32" s="84"/>
      <c r="H32" s="84"/>
      <c r="I32" s="84"/>
      <c r="J32" s="84"/>
      <c r="K32" s="84"/>
      <c r="L32" s="84"/>
      <c r="M32" s="84"/>
    </row>
    <row r="33" spans="3:13" ht="38.25" customHeight="1" x14ac:dyDescent="0.3">
      <c r="C33" s="95" t="s">
        <v>130</v>
      </c>
      <c r="D33" s="83"/>
      <c r="E33" s="84"/>
      <c r="F33" s="84"/>
      <c r="G33" s="84"/>
      <c r="H33" s="84"/>
      <c r="I33" s="84"/>
      <c r="J33" s="84"/>
      <c r="K33" s="84"/>
      <c r="L33" s="84"/>
      <c r="M33" s="84"/>
    </row>
    <row r="34" spans="3:13" ht="38.25" customHeight="1" x14ac:dyDescent="0.3">
      <c r="C34" s="96" t="s">
        <v>131</v>
      </c>
      <c r="D34" s="83"/>
      <c r="E34" s="84"/>
      <c r="F34" s="84"/>
      <c r="G34" s="84"/>
      <c r="H34" s="84"/>
      <c r="I34" s="84"/>
      <c r="J34" s="84"/>
      <c r="K34" s="84"/>
      <c r="L34" s="84"/>
      <c r="M34" s="84"/>
    </row>
    <row r="37" spans="3:13" ht="17.25" customHeight="1" x14ac:dyDescent="0.3"/>
    <row r="38" spans="3:13" x14ac:dyDescent="0.3">
      <c r="C38" s="109"/>
      <c r="D38" s="109"/>
      <c r="E38" s="109"/>
      <c r="F38" s="109"/>
      <c r="G38" s="109"/>
      <c r="H38" s="109"/>
      <c r="I38" s="109"/>
      <c r="J38" s="109"/>
      <c r="K38" s="109"/>
      <c r="L38" s="109"/>
      <c r="M38" s="109"/>
    </row>
  </sheetData>
  <mergeCells count="31">
    <mergeCell ref="P28:R28"/>
    <mergeCell ref="P25:R25"/>
    <mergeCell ref="C11:M11"/>
    <mergeCell ref="O11:R11"/>
    <mergeCell ref="C12:M12"/>
    <mergeCell ref="O12:R12"/>
    <mergeCell ref="C13:M13"/>
    <mergeCell ref="C14:M14"/>
    <mergeCell ref="C15:M15"/>
    <mergeCell ref="C18:M18"/>
    <mergeCell ref="O22:R22"/>
    <mergeCell ref="P23:R23"/>
    <mergeCell ref="P24:R24"/>
    <mergeCell ref="C16:M16"/>
    <mergeCell ref="O9:R9"/>
    <mergeCell ref="C10:M10"/>
    <mergeCell ref="O10:R10"/>
    <mergeCell ref="P26:R26"/>
    <mergeCell ref="P27:R27"/>
    <mergeCell ref="C17:M17"/>
    <mergeCell ref="C9:M9"/>
    <mergeCell ref="O7:R7"/>
    <mergeCell ref="C2:M2"/>
    <mergeCell ref="C6:M6"/>
    <mergeCell ref="O6:R6"/>
    <mergeCell ref="C8:M8"/>
    <mergeCell ref="O8:R8"/>
    <mergeCell ref="E3:F3"/>
    <mergeCell ref="C4:D4"/>
    <mergeCell ref="C5:F5"/>
    <mergeCell ref="C7:M7"/>
  </mergeCells>
  <hyperlinks>
    <hyperlink ref="O8:R8" r:id="rId1" location=":~:text=Select%20a%20blank%20cell%2C%20and,ENTER%20and%20repeat%20the%20process." display="https://support.microsoft.com/en-us/office/insert-bullets-in-a-worksheet-60274daa-8079-4b40-8f69-0652dbadb4ec - :~:text=Select%20a%20blank%20cell%2C%20and,ENTER%20and%20repeat%20the%20process." xr:uid="{EA805223-6B87-4AC6-8C4E-772B43517FAB}"/>
    <hyperlink ref="O10:R10" r:id="rId2" display="Microsoft Office support: Start a new line of text inside a cell in Excel" xr:uid="{04FEE108-2F43-4C11-87A0-9B28ADE9DC47}"/>
    <hyperlink ref="O11:R11" r:id="rId3" display="Excel Easy: Line Break" xr:uid="{7859553D-6001-477C-BF45-AF032D0E1E95}"/>
    <hyperlink ref="O12:R12" r:id="rId4" display="Excel Easy:  Bullet points" xr:uid="{4765D17A-2F51-415F-81F8-FE2B5B93AA6F}"/>
    <hyperlink ref="O9:R9" r:id="rId5" location=":~:text=Select%20a%20blank%20cell%2C%20and,ENTER%20and%20repeat%20the%20process." display="https://support.microsoft.com/en-us/office/insert-bullets-in-a-worksheet-60274daa-8079-4b40-8f69-0652dbadb4ec - :~:text=Select%20a%20blank%20cell%2C%20and,ENTER%20and%20repeat%20the%20process." xr:uid="{C8A69EF3-389A-4893-BBA8-200C7694DF82}"/>
  </hyperlinks>
  <pageMargins left="0.7" right="0.7" top="0.75" bottom="0.75"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66954-7948-4EF8-B892-02C7C1F9CA02}">
  <sheetPr codeName="Sheet3"/>
  <dimension ref="B1:G55"/>
  <sheetViews>
    <sheetView showGridLines="0" zoomScale="95" zoomScaleNormal="95" workbookViewId="0">
      <selection activeCell="J20" sqref="J20"/>
    </sheetView>
  </sheetViews>
  <sheetFormatPr defaultColWidth="9.140625" defaultRowHeight="17.25" x14ac:dyDescent="0.3"/>
  <cols>
    <col min="1" max="1" width="1.85546875" style="3" customWidth="1"/>
    <col min="2" max="2" width="13.42578125" style="3" customWidth="1"/>
    <col min="3" max="3" width="86.7109375" style="3" bestFit="1" customWidth="1"/>
    <col min="4" max="4" width="16.42578125" style="3" customWidth="1"/>
    <col min="5" max="5" width="5.28515625" style="3" customWidth="1"/>
    <col min="6" max="6" width="22.5703125" style="3" customWidth="1"/>
    <col min="7" max="16384" width="9.140625" style="3"/>
  </cols>
  <sheetData>
    <row r="1" spans="2:7" ht="9" customHeight="1" x14ac:dyDescent="0.3"/>
    <row r="2" spans="2:7" ht="18.75" x14ac:dyDescent="0.3">
      <c r="B2" s="339" t="s">
        <v>199</v>
      </c>
      <c r="C2" s="340"/>
      <c r="D2" s="340"/>
    </row>
    <row r="3" spans="2:7" ht="35.25" customHeight="1" x14ac:dyDescent="0.3">
      <c r="B3" s="113" t="s">
        <v>200</v>
      </c>
      <c r="C3" s="45" t="str">
        <f>'1 Course Overview'!C6</f>
        <v>Drone Mapping</v>
      </c>
      <c r="D3" s="112"/>
    </row>
    <row r="4" spans="2:7" ht="16.5" customHeight="1" x14ac:dyDescent="0.3">
      <c r="B4" s="113"/>
      <c r="C4" s="45"/>
      <c r="D4" s="112"/>
    </row>
    <row r="5" spans="2:7" x14ac:dyDescent="0.3">
      <c r="B5" s="335" t="s">
        <v>1</v>
      </c>
      <c r="C5" s="335"/>
      <c r="D5" s="335"/>
    </row>
    <row r="7" spans="2:7" x14ac:dyDescent="0.3">
      <c r="B7" s="71"/>
      <c r="C7" s="125" t="s">
        <v>8</v>
      </c>
      <c r="D7" s="123"/>
    </row>
    <row r="8" spans="2:7" x14ac:dyDescent="0.3">
      <c r="B8" s="56" t="s">
        <v>9</v>
      </c>
      <c r="C8" s="107" t="s">
        <v>221</v>
      </c>
      <c r="D8" s="123"/>
      <c r="F8" s="334" t="s">
        <v>207</v>
      </c>
      <c r="G8" s="70"/>
    </row>
    <row r="9" spans="2:7" x14ac:dyDescent="0.3">
      <c r="B9" s="56" t="s">
        <v>10</v>
      </c>
      <c r="C9" s="108" t="s">
        <v>218</v>
      </c>
      <c r="D9" s="124"/>
      <c r="F9" s="334"/>
    </row>
    <row r="10" spans="2:7" x14ac:dyDescent="0.3">
      <c r="B10" s="56" t="s">
        <v>11</v>
      </c>
      <c r="C10" s="107" t="s">
        <v>222</v>
      </c>
      <c r="D10" s="123"/>
      <c r="F10" s="334"/>
    </row>
    <row r="11" spans="2:7" x14ac:dyDescent="0.3">
      <c r="B11" s="56" t="s">
        <v>12</v>
      </c>
      <c r="C11" s="108" t="s">
        <v>223</v>
      </c>
      <c r="D11" s="124"/>
      <c r="F11" s="334"/>
    </row>
    <row r="12" spans="2:7" x14ac:dyDescent="0.3">
      <c r="B12" s="56" t="s">
        <v>13</v>
      </c>
      <c r="C12" s="107" t="s">
        <v>224</v>
      </c>
      <c r="D12" s="123"/>
      <c r="F12" s="334"/>
    </row>
    <row r="13" spans="2:7" x14ac:dyDescent="0.3">
      <c r="B13" s="56" t="s">
        <v>14</v>
      </c>
      <c r="C13" s="108" t="s">
        <v>225</v>
      </c>
      <c r="D13" s="124"/>
      <c r="F13" s="334"/>
    </row>
    <row r="14" spans="2:7" x14ac:dyDescent="0.3">
      <c r="B14" s="56" t="s">
        <v>15</v>
      </c>
      <c r="C14" s="107" t="s">
        <v>226</v>
      </c>
      <c r="D14" s="123"/>
      <c r="F14" s="334"/>
    </row>
    <row r="15" spans="2:7" x14ac:dyDescent="0.3">
      <c r="B15" s="56" t="s">
        <v>16</v>
      </c>
      <c r="C15" s="108" t="s">
        <v>227</v>
      </c>
      <c r="D15" s="124"/>
      <c r="F15" s="334"/>
    </row>
    <row r="16" spans="2:7" x14ac:dyDescent="0.3">
      <c r="B16" s="56" t="s">
        <v>17</v>
      </c>
      <c r="C16" s="107" t="s">
        <v>228</v>
      </c>
      <c r="D16" s="123"/>
      <c r="F16" s="334"/>
    </row>
    <row r="17" spans="2:6" x14ac:dyDescent="0.3">
      <c r="B17" s="56" t="s">
        <v>18</v>
      </c>
      <c r="C17" s="108" t="s">
        <v>229</v>
      </c>
      <c r="D17" s="124"/>
      <c r="F17" s="334"/>
    </row>
    <row r="18" spans="2:6" x14ac:dyDescent="0.3">
      <c r="B18" s="56" t="s">
        <v>19</v>
      </c>
      <c r="C18" s="107" t="s">
        <v>219</v>
      </c>
      <c r="D18" s="123"/>
      <c r="F18" s="334"/>
    </row>
    <row r="19" spans="2:6" x14ac:dyDescent="0.3">
      <c r="B19" s="56" t="s">
        <v>20</v>
      </c>
      <c r="C19" s="108" t="s">
        <v>220</v>
      </c>
      <c r="D19" s="124"/>
      <c r="F19" s="334"/>
    </row>
    <row r="21" spans="2:6" ht="18" thickBot="1" x14ac:dyDescent="0.35">
      <c r="B21" s="2"/>
      <c r="C21" s="56"/>
    </row>
    <row r="22" spans="2:6" ht="19.5" thickBot="1" x14ac:dyDescent="0.35">
      <c r="B22" s="336" t="s">
        <v>21</v>
      </c>
      <c r="C22" s="337"/>
      <c r="D22" s="338"/>
    </row>
    <row r="23" spans="2:6" x14ac:dyDescent="0.3">
      <c r="B23" s="45"/>
    </row>
    <row r="24" spans="2:6" ht="30" x14ac:dyDescent="0.3">
      <c r="B24" s="2"/>
      <c r="C24" s="57"/>
      <c r="D24" s="58" t="s">
        <v>22</v>
      </c>
    </row>
    <row r="25" spans="2:6" x14ac:dyDescent="0.3">
      <c r="B25" s="2"/>
      <c r="C25" s="57" t="s">
        <v>23</v>
      </c>
      <c r="D25" s="59"/>
    </row>
    <row r="26" spans="2:6" x14ac:dyDescent="0.3">
      <c r="B26" s="2"/>
      <c r="C26" s="57" t="s">
        <v>24</v>
      </c>
      <c r="D26" s="59"/>
    </row>
    <row r="27" spans="2:6" x14ac:dyDescent="0.3">
      <c r="B27" s="2"/>
      <c r="C27" s="57" t="s">
        <v>25</v>
      </c>
      <c r="D27" s="60"/>
    </row>
    <row r="28" spans="2:6" x14ac:dyDescent="0.3">
      <c r="B28" s="2"/>
      <c r="C28" s="57" t="s">
        <v>26</v>
      </c>
      <c r="D28" s="60"/>
    </row>
    <row r="29" spans="2:6" x14ac:dyDescent="0.3">
      <c r="B29" s="2"/>
      <c r="C29" s="57" t="s">
        <v>246</v>
      </c>
      <c r="D29" s="60"/>
    </row>
    <row r="30" spans="2:6" x14ac:dyDescent="0.3">
      <c r="B30" s="2"/>
      <c r="C30" s="57" t="s">
        <v>27</v>
      </c>
      <c r="D30" s="60"/>
      <c r="F30" s="61"/>
    </row>
    <row r="31" spans="2:6" x14ac:dyDescent="0.3">
      <c r="B31" s="2"/>
      <c r="C31" s="57" t="s">
        <v>28</v>
      </c>
      <c r="D31" s="60"/>
    </row>
    <row r="32" spans="2:6" x14ac:dyDescent="0.3">
      <c r="B32" s="2"/>
      <c r="C32" s="57" t="s">
        <v>29</v>
      </c>
      <c r="D32" s="60"/>
    </row>
    <row r="33" spans="2:4" x14ac:dyDescent="0.3">
      <c r="B33" s="2"/>
      <c r="C33" s="57" t="s">
        <v>250</v>
      </c>
      <c r="D33" s="60"/>
    </row>
    <row r="34" spans="2:4" x14ac:dyDescent="0.3">
      <c r="B34" s="2"/>
      <c r="C34" s="57" t="s">
        <v>247</v>
      </c>
      <c r="D34" s="60"/>
    </row>
    <row r="35" spans="2:4" ht="34.5" x14ac:dyDescent="0.3">
      <c r="B35" s="2"/>
      <c r="C35" s="62" t="s">
        <v>30</v>
      </c>
      <c r="D35" s="60"/>
    </row>
    <row r="36" spans="2:4" ht="34.5" x14ac:dyDescent="0.3">
      <c r="B36" s="2"/>
      <c r="C36" s="62" t="s">
        <v>31</v>
      </c>
      <c r="D36" s="60"/>
    </row>
    <row r="37" spans="2:4" ht="34.5" x14ac:dyDescent="0.3">
      <c r="B37" s="2"/>
      <c r="C37" s="62" t="s">
        <v>32</v>
      </c>
      <c r="D37" s="60"/>
    </row>
    <row r="38" spans="2:4" x14ac:dyDescent="0.3">
      <c r="B38" s="2"/>
      <c r="C38" s="62" t="s">
        <v>33</v>
      </c>
      <c r="D38" s="60"/>
    </row>
    <row r="39" spans="2:4" x14ac:dyDescent="0.3">
      <c r="B39" s="2"/>
      <c r="C39" s="62" t="s">
        <v>34</v>
      </c>
      <c r="D39" s="60"/>
    </row>
    <row r="40" spans="2:4" x14ac:dyDescent="0.3">
      <c r="B40" s="2"/>
      <c r="C40" s="63"/>
    </row>
    <row r="42" spans="2:4" x14ac:dyDescent="0.3">
      <c r="C42" s="64" t="s">
        <v>35</v>
      </c>
    </row>
    <row r="43" spans="2:4" ht="34.5" x14ac:dyDescent="0.3">
      <c r="C43" s="65" t="s">
        <v>36</v>
      </c>
    </row>
    <row r="44" spans="2:4" ht="51.75" x14ac:dyDescent="0.3">
      <c r="C44" s="66" t="s">
        <v>37</v>
      </c>
    </row>
    <row r="45" spans="2:4" ht="34.5" x14ac:dyDescent="0.3">
      <c r="C45" s="66" t="s">
        <v>38</v>
      </c>
    </row>
    <row r="46" spans="2:4" ht="51.75" x14ac:dyDescent="0.3">
      <c r="C46" s="66" t="s">
        <v>39</v>
      </c>
    </row>
    <row r="47" spans="2:4" x14ac:dyDescent="0.3">
      <c r="C47" s="66"/>
    </row>
    <row r="48" spans="2:4" x14ac:dyDescent="0.3">
      <c r="C48" s="114" t="s">
        <v>204</v>
      </c>
    </row>
    <row r="49" spans="3:3" x14ac:dyDescent="0.3">
      <c r="C49" s="66"/>
    </row>
    <row r="50" spans="3:3" x14ac:dyDescent="0.3">
      <c r="C50" s="66"/>
    </row>
    <row r="51" spans="3:3" x14ac:dyDescent="0.3">
      <c r="C51" s="66"/>
    </row>
    <row r="52" spans="3:3" x14ac:dyDescent="0.3">
      <c r="C52" s="66"/>
    </row>
    <row r="53" spans="3:3" x14ac:dyDescent="0.3">
      <c r="C53" s="66"/>
    </row>
    <row r="55" spans="3:3" x14ac:dyDescent="0.3">
      <c r="C55" s="85"/>
    </row>
  </sheetData>
  <mergeCells count="4">
    <mergeCell ref="F8:F19"/>
    <mergeCell ref="B5:D5"/>
    <mergeCell ref="B22:D22"/>
    <mergeCell ref="B2:D2"/>
  </mergeCells>
  <phoneticPr fontId="12" type="noConversion"/>
  <hyperlinks>
    <hyperlink ref="C43" r:id="rId1" display="Kennedy, D., Hyland, A. (2007). Writing and Using Learning Outcomes: A Practical Guide. Cork, University College Cork." xr:uid="{542EE1B4-DDDF-43C6-950D-94AF0A97920F}"/>
    <hyperlink ref="C44" r:id="rId2" xr:uid="{0DB731BC-E86D-45B0-8FE4-B7288614A9FA}"/>
    <hyperlink ref="C45" r:id="rId3" xr:uid="{B6D29F63-172C-4297-82A8-EA3D41485981}"/>
    <hyperlink ref="C46" r:id="rId4" xr:uid="{CBAE6ABA-A821-4D64-8E8F-0BECBEC53196}"/>
  </hyperlinks>
  <pageMargins left="0.7" right="0.7" top="0.75" bottom="0.75" header="0.3" footer="0.3"/>
  <pageSetup paperSize="9" orientation="portrait" r:id="rId5"/>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9D32-48C7-44D0-8175-CD206A5C5593}">
  <sheetPr codeName="Sheet20"/>
  <dimension ref="A1:A3"/>
  <sheetViews>
    <sheetView workbookViewId="0"/>
  </sheetViews>
  <sheetFormatPr defaultRowHeight="15" x14ac:dyDescent="0.25"/>
  <sheetData>
    <row r="1" spans="1:1" x14ac:dyDescent="0.25">
      <c r="A1" s="129" t="s">
        <v>344</v>
      </c>
    </row>
    <row r="2" spans="1:1" x14ac:dyDescent="0.25">
      <c r="A2" s="129" t="s">
        <v>249</v>
      </c>
    </row>
    <row r="3" spans="1:1" x14ac:dyDescent="0.25">
      <c r="A3" s="129" t="s">
        <v>345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DEE4E-962D-4C59-B03E-97282C137C03}">
  <sheetPr codeName="Sheet4"/>
  <dimension ref="B1:G61"/>
  <sheetViews>
    <sheetView topLeftCell="C1" zoomScale="89" zoomScaleNormal="89" workbookViewId="0">
      <selection activeCell="F7" sqref="F7:F8"/>
    </sheetView>
  </sheetViews>
  <sheetFormatPr defaultColWidth="9.140625" defaultRowHeight="16.5" x14ac:dyDescent="0.3"/>
  <cols>
    <col min="1" max="1" width="2.85546875" style="46" customWidth="1"/>
    <col min="2" max="2" width="24.85546875" style="46" customWidth="1"/>
    <col min="3" max="3" width="86.140625" style="106" customWidth="1"/>
    <col min="4" max="4" width="74.7109375" style="46" customWidth="1"/>
    <col min="5" max="5" width="3.85546875" style="46" customWidth="1"/>
    <col min="6" max="6" width="88.42578125" style="106" customWidth="1"/>
    <col min="7" max="7" width="5" style="46" customWidth="1"/>
    <col min="8" max="8" width="82.5703125" style="46" customWidth="1"/>
    <col min="9" max="9" width="12.5703125" style="46" customWidth="1"/>
    <col min="10" max="16384" width="9.140625" style="46"/>
  </cols>
  <sheetData>
    <row r="1" spans="2:6" ht="17.25" thickBot="1" x14ac:dyDescent="0.35"/>
    <row r="2" spans="2:6" ht="22.5" customHeight="1" thickBot="1" x14ac:dyDescent="0.35">
      <c r="B2" s="357" t="s">
        <v>201</v>
      </c>
      <c r="C2" s="358"/>
      <c r="D2" s="359"/>
      <c r="F2" s="360" t="s">
        <v>217</v>
      </c>
    </row>
    <row r="3" spans="2:6" ht="17.25" thickBot="1" x14ac:dyDescent="0.35">
      <c r="B3" s="67" t="s">
        <v>202</v>
      </c>
      <c r="C3" s="46" t="str">
        <f>'1 Course Overview'!$C$6</f>
        <v>Drone Mapping</v>
      </c>
      <c r="D3" s="197"/>
      <c r="F3" s="361"/>
    </row>
    <row r="4" spans="2:6" x14ac:dyDescent="0.3">
      <c r="B4" s="67"/>
      <c r="C4" s="46"/>
      <c r="D4" s="197"/>
      <c r="F4" s="198"/>
    </row>
    <row r="5" spans="2:6" x14ac:dyDescent="0.3">
      <c r="B5" s="67"/>
      <c r="C5" s="46"/>
      <c r="D5" s="197"/>
      <c r="F5" s="198"/>
    </row>
    <row r="6" spans="2:6" ht="17.25" thickBot="1" x14ac:dyDescent="0.35"/>
    <row r="7" spans="2:6" ht="44.25" customHeight="1" thickBot="1" x14ac:dyDescent="0.35">
      <c r="B7" s="199"/>
      <c r="C7" s="200" t="s">
        <v>40</v>
      </c>
      <c r="D7" s="201" t="s">
        <v>41</v>
      </c>
      <c r="F7" s="378" t="s">
        <v>332</v>
      </c>
    </row>
    <row r="8" spans="2:6" ht="45" customHeight="1" x14ac:dyDescent="0.3">
      <c r="B8" s="369"/>
      <c r="C8" s="370" t="s">
        <v>322</v>
      </c>
      <c r="D8" s="202"/>
      <c r="F8" s="378"/>
    </row>
    <row r="9" spans="2:6" x14ac:dyDescent="0.3">
      <c r="B9" s="369"/>
      <c r="C9" s="370"/>
      <c r="D9" s="203"/>
      <c r="F9" s="204"/>
    </row>
    <row r="10" spans="2:6" x14ac:dyDescent="0.3">
      <c r="B10" s="369"/>
      <c r="C10" s="371"/>
      <c r="D10" s="203"/>
      <c r="F10" s="379" t="s">
        <v>333</v>
      </c>
    </row>
    <row r="11" spans="2:6" x14ac:dyDescent="0.3">
      <c r="B11" s="369"/>
      <c r="C11" s="363" t="s">
        <v>323</v>
      </c>
      <c r="D11" s="205"/>
      <c r="F11" s="379"/>
    </row>
    <row r="12" spans="2:6" x14ac:dyDescent="0.3">
      <c r="B12" s="369"/>
      <c r="C12" s="364"/>
      <c r="D12" s="206"/>
      <c r="F12" s="379"/>
    </row>
    <row r="13" spans="2:6" x14ac:dyDescent="0.3">
      <c r="B13" s="369"/>
      <c r="C13" s="365"/>
      <c r="D13" s="206"/>
      <c r="F13" s="379"/>
    </row>
    <row r="14" spans="2:6" ht="43.5" customHeight="1" x14ac:dyDescent="0.3">
      <c r="B14" s="369"/>
      <c r="C14" s="372" t="s">
        <v>11</v>
      </c>
      <c r="D14" s="206"/>
      <c r="F14" s="379"/>
    </row>
    <row r="15" spans="2:6" ht="16.5" customHeight="1" x14ac:dyDescent="0.3">
      <c r="B15" s="369"/>
      <c r="C15" s="372"/>
      <c r="D15" s="206"/>
      <c r="F15" s="207"/>
    </row>
    <row r="16" spans="2:6" ht="15.75" customHeight="1" x14ac:dyDescent="0.3">
      <c r="B16" s="369"/>
      <c r="C16" s="372"/>
      <c r="D16" s="206"/>
      <c r="F16" s="373" t="s">
        <v>42</v>
      </c>
    </row>
    <row r="17" spans="2:7" ht="16.5" customHeight="1" x14ac:dyDescent="0.3">
      <c r="B17" s="369"/>
      <c r="C17" s="374" t="s">
        <v>12</v>
      </c>
      <c r="D17" s="203"/>
      <c r="F17" s="373"/>
    </row>
    <row r="18" spans="2:7" ht="18" customHeight="1" x14ac:dyDescent="0.3">
      <c r="B18" s="369"/>
      <c r="C18" s="375"/>
      <c r="D18" s="203"/>
      <c r="F18" s="373"/>
    </row>
    <row r="19" spans="2:7" ht="18" customHeight="1" x14ac:dyDescent="0.3">
      <c r="B19" s="369"/>
      <c r="C19" s="376"/>
      <c r="D19" s="203"/>
      <c r="F19" s="207"/>
    </row>
    <row r="20" spans="2:7" ht="19.5" customHeight="1" x14ac:dyDescent="0.3">
      <c r="B20" s="369"/>
      <c r="C20" s="372" t="s">
        <v>324</v>
      </c>
      <c r="D20" s="206"/>
      <c r="F20" s="377" t="s">
        <v>43</v>
      </c>
    </row>
    <row r="21" spans="2:7" ht="19.5" customHeight="1" x14ac:dyDescent="0.3">
      <c r="B21" s="369"/>
      <c r="C21" s="372"/>
      <c r="D21" s="206"/>
      <c r="F21" s="377"/>
    </row>
    <row r="22" spans="2:7" x14ac:dyDescent="0.3">
      <c r="B22" s="369"/>
      <c r="C22" s="372"/>
      <c r="D22" s="249"/>
      <c r="F22" s="377"/>
    </row>
    <row r="23" spans="2:7" x14ac:dyDescent="0.3">
      <c r="B23" s="349"/>
      <c r="C23" s="351" t="s">
        <v>325</v>
      </c>
      <c r="D23" s="205"/>
      <c r="G23" s="209"/>
    </row>
    <row r="24" spans="2:7" ht="15.75" customHeight="1" x14ac:dyDescent="0.3">
      <c r="B24" s="349"/>
      <c r="C24" s="352"/>
      <c r="D24" s="206"/>
      <c r="F24" s="368" t="s">
        <v>334</v>
      </c>
      <c r="G24" s="209"/>
    </row>
    <row r="25" spans="2:7" ht="15.75" customHeight="1" x14ac:dyDescent="0.3">
      <c r="B25" s="349"/>
      <c r="C25" s="352"/>
      <c r="D25" s="206"/>
      <c r="F25" s="368"/>
      <c r="G25" s="209"/>
    </row>
    <row r="26" spans="2:7" ht="18.75" customHeight="1" x14ac:dyDescent="0.3">
      <c r="B26" s="349"/>
      <c r="C26" s="353" t="s">
        <v>15</v>
      </c>
      <c r="D26" s="203"/>
      <c r="F26" s="368"/>
      <c r="G26" s="209"/>
    </row>
    <row r="27" spans="2:7" ht="19.5" customHeight="1" x14ac:dyDescent="0.3">
      <c r="B27" s="349"/>
      <c r="C27" s="354"/>
      <c r="D27" s="203"/>
      <c r="F27" s="368"/>
      <c r="G27" s="209"/>
    </row>
    <row r="28" spans="2:7" ht="15.75" customHeight="1" x14ac:dyDescent="0.3">
      <c r="B28" s="349"/>
      <c r="C28" s="351"/>
      <c r="D28" s="203"/>
      <c r="F28" s="209"/>
      <c r="G28" s="209"/>
    </row>
    <row r="29" spans="2:7" ht="15.75" customHeight="1" x14ac:dyDescent="0.3">
      <c r="B29" s="349"/>
      <c r="C29" s="355" t="s">
        <v>326</v>
      </c>
      <c r="D29" s="206"/>
      <c r="F29" s="209" t="s">
        <v>335</v>
      </c>
    </row>
    <row r="30" spans="2:7" ht="15.75" customHeight="1" x14ac:dyDescent="0.3">
      <c r="B30" s="349"/>
      <c r="C30" s="355"/>
      <c r="D30" s="206"/>
      <c r="F30" s="209"/>
    </row>
    <row r="31" spans="2:7" ht="15.75" customHeight="1" x14ac:dyDescent="0.3">
      <c r="B31" s="349"/>
      <c r="C31" s="355"/>
      <c r="D31" s="210"/>
      <c r="F31" s="209"/>
    </row>
    <row r="32" spans="2:7" ht="15.75" customHeight="1" x14ac:dyDescent="0.3">
      <c r="B32" s="349"/>
      <c r="C32" s="356" t="s">
        <v>327</v>
      </c>
      <c r="D32" s="206"/>
      <c r="F32" s="209"/>
    </row>
    <row r="33" spans="2:6" ht="15.75" customHeight="1" x14ac:dyDescent="0.3">
      <c r="B33" s="349"/>
      <c r="C33" s="356"/>
      <c r="D33" s="206"/>
      <c r="F33" s="209"/>
    </row>
    <row r="34" spans="2:6" ht="25.5" customHeight="1" x14ac:dyDescent="0.3">
      <c r="B34" s="350"/>
      <c r="C34" s="356"/>
      <c r="D34" s="206"/>
      <c r="F34" s="209"/>
    </row>
    <row r="35" spans="2:6" ht="18.75" customHeight="1" x14ac:dyDescent="0.3">
      <c r="B35" s="342"/>
      <c r="C35" s="363" t="s">
        <v>328</v>
      </c>
      <c r="D35" s="206"/>
    </row>
    <row r="36" spans="2:6" ht="18.75" customHeight="1" x14ac:dyDescent="0.3">
      <c r="B36" s="362"/>
      <c r="C36" s="364"/>
      <c r="D36" s="206"/>
    </row>
    <row r="37" spans="2:6" ht="15.75" customHeight="1" x14ac:dyDescent="0.3">
      <c r="B37" s="362"/>
      <c r="C37" s="365"/>
      <c r="D37" s="206"/>
    </row>
    <row r="38" spans="2:6" x14ac:dyDescent="0.3">
      <c r="B38" s="362"/>
      <c r="C38" s="366" t="s">
        <v>330</v>
      </c>
      <c r="D38" s="206"/>
    </row>
    <row r="39" spans="2:6" x14ac:dyDescent="0.3">
      <c r="B39" s="362"/>
      <c r="C39" s="367"/>
      <c r="D39" s="206"/>
    </row>
    <row r="40" spans="2:6" x14ac:dyDescent="0.3">
      <c r="B40" s="362"/>
      <c r="C40" s="367"/>
      <c r="D40" s="208"/>
    </row>
    <row r="41" spans="2:6" x14ac:dyDescent="0.3">
      <c r="B41" s="341"/>
      <c r="C41" s="344" t="s">
        <v>329</v>
      </c>
      <c r="D41" s="211"/>
    </row>
    <row r="42" spans="2:6" x14ac:dyDescent="0.3">
      <c r="B42" s="342"/>
      <c r="C42" s="344"/>
      <c r="D42" s="212"/>
    </row>
    <row r="43" spans="2:6" x14ac:dyDescent="0.3">
      <c r="B43" s="342"/>
      <c r="C43" s="345"/>
      <c r="D43" s="212"/>
    </row>
    <row r="44" spans="2:6" x14ac:dyDescent="0.3">
      <c r="B44" s="342"/>
      <c r="C44" s="346" t="s">
        <v>331</v>
      </c>
      <c r="D44" s="212"/>
    </row>
    <row r="45" spans="2:6" x14ac:dyDescent="0.3">
      <c r="B45" s="342"/>
      <c r="C45" s="347"/>
      <c r="D45" s="212"/>
    </row>
    <row r="46" spans="2:6" ht="17.25" thickBot="1" x14ac:dyDescent="0.35">
      <c r="B46" s="343"/>
      <c r="C46" s="348"/>
      <c r="D46" s="214"/>
    </row>
    <row r="51" spans="4:6" ht="15.75" customHeight="1" x14ac:dyDescent="0.3">
      <c r="F51" s="209"/>
    </row>
    <row r="52" spans="4:6" ht="15.75" customHeight="1" x14ac:dyDescent="0.3">
      <c r="F52" s="209"/>
    </row>
    <row r="53" spans="4:6" ht="15.75" customHeight="1" x14ac:dyDescent="0.3">
      <c r="F53" s="209"/>
    </row>
    <row r="54" spans="4:6" ht="15.75" customHeight="1" x14ac:dyDescent="0.3">
      <c r="F54" s="209"/>
    </row>
    <row r="55" spans="4:6" ht="15.75" customHeight="1" x14ac:dyDescent="0.3">
      <c r="D55" s="215"/>
      <c r="F55" s="209"/>
    </row>
    <row r="56" spans="4:6" ht="15.75" customHeight="1" x14ac:dyDescent="0.3">
      <c r="F56" s="209"/>
    </row>
    <row r="57" spans="4:6" ht="15.75" customHeight="1" x14ac:dyDescent="0.3">
      <c r="F57" s="209"/>
    </row>
    <row r="60" spans="4:6" ht="19.5" customHeight="1" x14ac:dyDescent="0.3">
      <c r="F60" s="216" t="s">
        <v>44</v>
      </c>
    </row>
    <row r="61" spans="4:6" x14ac:dyDescent="0.3">
      <c r="D61" s="215" t="s">
        <v>45</v>
      </c>
    </row>
  </sheetData>
  <mergeCells count="24">
    <mergeCell ref="B2:D2"/>
    <mergeCell ref="F2:F3"/>
    <mergeCell ref="B35:B40"/>
    <mergeCell ref="C35:C37"/>
    <mergeCell ref="C38:C40"/>
    <mergeCell ref="F24:F27"/>
    <mergeCell ref="B8:B22"/>
    <mergeCell ref="C8:C10"/>
    <mergeCell ref="C11:C13"/>
    <mergeCell ref="C14:C16"/>
    <mergeCell ref="F16:F18"/>
    <mergeCell ref="C17:C19"/>
    <mergeCell ref="C20:C22"/>
    <mergeCell ref="F20:F22"/>
    <mergeCell ref="F7:F8"/>
    <mergeCell ref="F10:F14"/>
    <mergeCell ref="B41:B46"/>
    <mergeCell ref="C41:C43"/>
    <mergeCell ref="C44:C46"/>
    <mergeCell ref="B23:B34"/>
    <mergeCell ref="C23:C25"/>
    <mergeCell ref="C26:C28"/>
    <mergeCell ref="C29:C31"/>
    <mergeCell ref="C32:C3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D3F2-8EB7-44D1-A174-F2BE6049C255}">
  <sheetPr codeName="Sheet5"/>
  <dimension ref="B1:D25"/>
  <sheetViews>
    <sheetView showGridLines="0" zoomScale="96" zoomScaleNormal="96" workbookViewId="0">
      <selection activeCell="E28" sqref="E28"/>
    </sheetView>
  </sheetViews>
  <sheetFormatPr defaultColWidth="9.140625" defaultRowHeight="16.5" x14ac:dyDescent="0.3"/>
  <cols>
    <col min="1" max="1" width="2.85546875" style="46" customWidth="1"/>
    <col min="2" max="2" width="18.140625" style="46" customWidth="1"/>
    <col min="3" max="3" width="75" style="46" bestFit="1" customWidth="1"/>
    <col min="4" max="4" width="15.85546875" style="46" customWidth="1"/>
    <col min="5" max="16384" width="9.140625" style="46"/>
  </cols>
  <sheetData>
    <row r="1" spans="2:4" ht="14.25" customHeight="1" thickBot="1" x14ac:dyDescent="0.35"/>
    <row r="2" spans="2:4" ht="17.25" thickBot="1" x14ac:dyDescent="0.35">
      <c r="B2" s="380" t="s">
        <v>203</v>
      </c>
      <c r="C2" s="381"/>
      <c r="D2" s="382"/>
    </row>
    <row r="3" spans="2:4" ht="8.25" customHeight="1" x14ac:dyDescent="0.3">
      <c r="B3" s="248"/>
      <c r="C3" s="248"/>
      <c r="D3" s="248"/>
    </row>
    <row r="4" spans="2:4" ht="17.25" x14ac:dyDescent="0.3">
      <c r="B4" s="67" t="s">
        <v>200</v>
      </c>
      <c r="C4" s="147" t="str">
        <f>'1 Course Overview'!$C$6</f>
        <v>Drone Mapping</v>
      </c>
      <c r="D4" s="248"/>
    </row>
    <row r="5" spans="2:4" x14ac:dyDescent="0.3">
      <c r="C5" s="248"/>
      <c r="D5" s="248"/>
    </row>
    <row r="6" spans="2:4" ht="28.5" x14ac:dyDescent="0.3">
      <c r="C6" s="88"/>
      <c r="D6" s="148" t="s">
        <v>22</v>
      </c>
    </row>
    <row r="7" spans="2:4" x14ac:dyDescent="0.3">
      <c r="C7" s="86" t="s">
        <v>46</v>
      </c>
      <c r="D7" s="87"/>
    </row>
    <row r="8" spans="2:4" x14ac:dyDescent="0.3">
      <c r="C8" s="88" t="s">
        <v>47</v>
      </c>
      <c r="D8" s="87"/>
    </row>
    <row r="9" spans="2:4" x14ac:dyDescent="0.3">
      <c r="C9" s="89" t="s">
        <v>48</v>
      </c>
      <c r="D9" s="87"/>
    </row>
    <row r="10" spans="2:4" ht="33.75" customHeight="1" x14ac:dyDescent="0.3">
      <c r="C10" s="89" t="s">
        <v>49</v>
      </c>
      <c r="D10" s="87"/>
    </row>
    <row r="11" spans="2:4" ht="33" x14ac:dyDescent="0.3">
      <c r="C11" s="89" t="s">
        <v>50</v>
      </c>
      <c r="D11" s="87"/>
    </row>
    <row r="12" spans="2:4" x14ac:dyDescent="0.3">
      <c r="C12" s="88" t="s">
        <v>51</v>
      </c>
      <c r="D12" s="87"/>
    </row>
    <row r="16" spans="2:4" x14ac:dyDescent="0.3">
      <c r="C16" s="67" t="s">
        <v>35</v>
      </c>
    </row>
    <row r="17" spans="3:3" ht="33" x14ac:dyDescent="0.3">
      <c r="C17" s="68" t="s">
        <v>52</v>
      </c>
    </row>
    <row r="18" spans="3:3" ht="49.5" x14ac:dyDescent="0.3">
      <c r="C18" s="69" t="s">
        <v>37</v>
      </c>
    </row>
    <row r="19" spans="3:3" ht="49.5" x14ac:dyDescent="0.3">
      <c r="C19" s="69" t="s">
        <v>53</v>
      </c>
    </row>
    <row r="20" spans="3:3" ht="49.5" x14ac:dyDescent="0.3">
      <c r="C20" s="69" t="s">
        <v>54</v>
      </c>
    </row>
    <row r="21" spans="3:3" x14ac:dyDescent="0.3">
      <c r="C21" s="69"/>
    </row>
    <row r="22" spans="3:3" x14ac:dyDescent="0.3">
      <c r="C22" s="69"/>
    </row>
    <row r="23" spans="3:3" x14ac:dyDescent="0.3">
      <c r="C23" s="69"/>
    </row>
    <row r="25" spans="3:3" x14ac:dyDescent="0.3">
      <c r="C25" s="85" t="s">
        <v>45</v>
      </c>
    </row>
  </sheetData>
  <mergeCells count="1">
    <mergeCell ref="B2:D2"/>
  </mergeCells>
  <hyperlinks>
    <hyperlink ref="C20" r:id="rId1" xr:uid="{5281A92C-02C0-484F-8D05-B31A287D6B56}"/>
    <hyperlink ref="C19" r:id="rId2" xr:uid="{66E45AF3-1B80-407D-972A-248794A5D84D}"/>
    <hyperlink ref="C18" r:id="rId3" xr:uid="{95848B0E-4CF7-41C7-8885-DB89BC879F6A}"/>
    <hyperlink ref="C17" r:id="rId4" display="Kennedy, D., Hyland, A. (2007). Writing and Using Learning Outcomes: A Practical Guide. Cork, University College Cork." xr:uid="{753A764A-53EA-44EA-9462-56AB6888B948}"/>
  </hyperlinks>
  <pageMargins left="0.7" right="0.7" top="0.75" bottom="0.75" header="0.3" footer="0.3"/>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BD1E6-4C32-4E6E-A1EB-281641FA658C}">
  <sheetPr codeName="Sheet6"/>
  <dimension ref="B1:C22"/>
  <sheetViews>
    <sheetView showGridLines="0" zoomScaleNormal="100" workbookViewId="0">
      <selection activeCell="D26" sqref="D26"/>
    </sheetView>
  </sheetViews>
  <sheetFormatPr defaultColWidth="9.140625" defaultRowHeight="17.25" x14ac:dyDescent="0.3"/>
  <cols>
    <col min="1" max="1" width="7" style="3" customWidth="1"/>
    <col min="2" max="2" width="22.140625" style="3" customWidth="1"/>
    <col min="3" max="3" width="78.42578125" style="3" customWidth="1"/>
    <col min="4" max="4" width="16.85546875" style="3" customWidth="1"/>
    <col min="5" max="16384" width="9.140625" style="3"/>
  </cols>
  <sheetData>
    <row r="1" spans="2:3" ht="15.75" customHeight="1" thickBot="1" x14ac:dyDescent="0.35"/>
    <row r="2" spans="2:3" ht="21" customHeight="1" thickBot="1" x14ac:dyDescent="0.35">
      <c r="B2" s="395" t="s">
        <v>55</v>
      </c>
      <c r="C2" s="396"/>
    </row>
    <row r="4" spans="2:3" ht="18.75" customHeight="1" x14ac:dyDescent="0.3">
      <c r="B4" s="255" t="s">
        <v>56</v>
      </c>
      <c r="C4" s="255"/>
    </row>
    <row r="6" spans="2:3" x14ac:dyDescent="0.3">
      <c r="B6" s="64" t="s">
        <v>57</v>
      </c>
    </row>
    <row r="7" spans="2:3" x14ac:dyDescent="0.3">
      <c r="B7" s="3" t="s">
        <v>58</v>
      </c>
    </row>
    <row r="8" spans="2:3" x14ac:dyDescent="0.3">
      <c r="B8" s="3" t="s">
        <v>59</v>
      </c>
    </row>
    <row r="9" spans="2:3" x14ac:dyDescent="0.3">
      <c r="B9" s="3" t="s">
        <v>251</v>
      </c>
    </row>
    <row r="10" spans="2:3" ht="18" thickBot="1" x14ac:dyDescent="0.35"/>
    <row r="11" spans="2:3" ht="18" thickBot="1" x14ac:dyDescent="0.35">
      <c r="B11" s="116" t="s">
        <v>60</v>
      </c>
      <c r="C11" s="117" t="str">
        <f>'1 Course Overview'!C6</f>
        <v>Drone Mapping</v>
      </c>
    </row>
    <row r="12" spans="2:3" ht="18" thickBot="1" x14ac:dyDescent="0.35"/>
    <row r="13" spans="2:3" ht="77.25" customHeight="1" thickBot="1" x14ac:dyDescent="0.35">
      <c r="B13" s="118" t="s">
        <v>205</v>
      </c>
      <c r="C13" s="119"/>
    </row>
    <row r="22" spans="3:3" x14ac:dyDescent="0.3">
      <c r="C22" s="120"/>
    </row>
  </sheetData>
  <mergeCells count="1">
    <mergeCell ref="B2:C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45F3-A9DE-4D07-B6DE-BDEC6AC9D641}">
  <sheetPr codeName="Sheet21">
    <tabColor theme="4" tint="0.39997558519241921"/>
  </sheetPr>
  <dimension ref="B2:N34"/>
  <sheetViews>
    <sheetView showGridLines="0" zoomScale="83" zoomScaleNormal="83" workbookViewId="0">
      <selection activeCell="K12" sqref="K12"/>
    </sheetView>
  </sheetViews>
  <sheetFormatPr defaultRowHeight="16.5" x14ac:dyDescent="0.3"/>
  <cols>
    <col min="1" max="1" width="8.7109375" style="46" customWidth="1"/>
    <col min="2" max="2" width="3.140625" style="46" customWidth="1"/>
    <col min="3" max="3" width="24" style="46" customWidth="1"/>
    <col min="4" max="4" width="20" style="46" customWidth="1"/>
    <col min="5" max="5" width="19.5703125" style="46" customWidth="1"/>
    <col min="6" max="6" width="19.28515625" style="46" customWidth="1"/>
    <col min="7" max="8" width="20.140625" style="46" customWidth="1"/>
    <col min="9" max="9" width="19.42578125" style="46" customWidth="1"/>
    <col min="10" max="10" width="19.7109375" style="46" customWidth="1"/>
    <col min="11" max="11" width="20.28515625" style="46" customWidth="1"/>
    <col min="12" max="12" width="20.42578125" style="46" customWidth="1"/>
    <col min="13" max="13" width="17.85546875" style="46" customWidth="1"/>
    <col min="14" max="14" width="19.28515625" style="46" bestFit="1" customWidth="1"/>
    <col min="15" max="16384" width="9.140625" style="46"/>
  </cols>
  <sheetData>
    <row r="2" spans="2:13" x14ac:dyDescent="0.3">
      <c r="C2" s="386" t="s">
        <v>356</v>
      </c>
      <c r="D2" s="387"/>
      <c r="E2" s="387"/>
      <c r="F2" s="387"/>
      <c r="G2" s="387"/>
      <c r="H2" s="387"/>
      <c r="I2" s="387"/>
      <c r="J2" s="387"/>
      <c r="K2" s="387"/>
      <c r="L2" s="387"/>
      <c r="M2" s="387"/>
    </row>
    <row r="4" spans="2:13" ht="150.75" customHeight="1" x14ac:dyDescent="0.3">
      <c r="B4" s="152"/>
      <c r="C4" s="388" t="s">
        <v>367</v>
      </c>
      <c r="D4" s="389"/>
      <c r="E4" s="389"/>
      <c r="F4" s="389"/>
      <c r="G4" s="389"/>
      <c r="H4" s="389"/>
      <c r="I4" s="389"/>
      <c r="J4" s="389"/>
      <c r="K4" s="389"/>
      <c r="L4" s="389"/>
      <c r="M4" s="389"/>
    </row>
    <row r="5" spans="2:13" ht="18" customHeight="1" thickBot="1" x14ac:dyDescent="0.35">
      <c r="C5" s="247"/>
      <c r="D5" s="247"/>
      <c r="E5" s="247"/>
      <c r="F5" s="247"/>
      <c r="G5" s="247"/>
      <c r="H5" s="247"/>
      <c r="I5" s="247"/>
      <c r="J5" s="247"/>
      <c r="K5" s="247"/>
      <c r="L5" s="247"/>
      <c r="M5" s="247"/>
    </row>
    <row r="6" spans="2:13" ht="16.5" customHeight="1" x14ac:dyDescent="0.3">
      <c r="B6" s="242">
        <v>1</v>
      </c>
      <c r="C6" s="250" t="s">
        <v>348</v>
      </c>
      <c r="D6" s="234"/>
      <c r="E6" s="234"/>
      <c r="F6" s="234"/>
      <c r="G6" s="234"/>
      <c r="H6" s="234"/>
      <c r="I6" s="234"/>
      <c r="J6" s="234"/>
      <c r="K6" s="234"/>
      <c r="L6" s="234"/>
      <c r="M6" s="234"/>
    </row>
    <row r="7" spans="2:13" ht="16.5" customHeight="1" x14ac:dyDescent="0.3">
      <c r="B7" s="243">
        <v>2</v>
      </c>
      <c r="C7" s="251" t="s">
        <v>349</v>
      </c>
      <c r="D7" s="234"/>
      <c r="E7" s="234"/>
      <c r="F7" s="234"/>
      <c r="G7" s="234"/>
      <c r="H7" s="234"/>
      <c r="I7" s="234"/>
      <c r="J7" s="234"/>
      <c r="K7" s="234"/>
      <c r="L7" s="234"/>
      <c r="M7" s="234"/>
    </row>
    <row r="8" spans="2:13" ht="16.5" customHeight="1" x14ac:dyDescent="0.3">
      <c r="B8" s="243">
        <v>3</v>
      </c>
      <c r="C8" s="251" t="s">
        <v>350</v>
      </c>
      <c r="D8" s="234"/>
      <c r="E8" s="234"/>
      <c r="F8" s="234"/>
      <c r="G8" s="234"/>
      <c r="H8" s="234"/>
      <c r="I8" s="234"/>
      <c r="J8" s="234"/>
      <c r="K8" s="234"/>
      <c r="L8" s="234"/>
      <c r="M8" s="234"/>
    </row>
    <row r="9" spans="2:13" ht="16.5" customHeight="1" x14ac:dyDescent="0.3">
      <c r="B9" s="243">
        <v>4</v>
      </c>
      <c r="C9" s="251" t="s">
        <v>351</v>
      </c>
      <c r="D9" s="234"/>
      <c r="E9" s="234"/>
      <c r="F9" s="234"/>
      <c r="G9" s="234"/>
      <c r="H9" s="234"/>
      <c r="I9" s="234"/>
      <c r="J9" s="234"/>
      <c r="K9" s="234"/>
      <c r="L9" s="234"/>
      <c r="M9" s="234"/>
    </row>
    <row r="10" spans="2:13" ht="16.5" customHeight="1" x14ac:dyDescent="0.3">
      <c r="B10" s="243">
        <v>5</v>
      </c>
      <c r="C10" s="251" t="s">
        <v>352</v>
      </c>
      <c r="D10" s="234"/>
      <c r="E10" s="234"/>
      <c r="F10" s="234"/>
      <c r="G10" s="234"/>
      <c r="H10" s="234"/>
      <c r="I10" s="234"/>
      <c r="J10" s="234"/>
      <c r="K10" s="234"/>
      <c r="L10" s="234"/>
      <c r="M10" s="234"/>
    </row>
    <row r="11" spans="2:13" ht="16.5" customHeight="1" x14ac:dyDescent="0.3">
      <c r="B11" s="243">
        <v>6</v>
      </c>
      <c r="C11" s="251" t="s">
        <v>353</v>
      </c>
      <c r="D11" s="234"/>
      <c r="E11" s="234"/>
      <c r="F11" s="234"/>
      <c r="G11" s="234"/>
      <c r="H11" s="234"/>
      <c r="I11" s="234"/>
      <c r="J11" s="234"/>
      <c r="K11" s="234"/>
      <c r="L11" s="234"/>
      <c r="M11" s="234"/>
    </row>
    <row r="12" spans="2:13" x14ac:dyDescent="0.3">
      <c r="B12" s="243">
        <v>7</v>
      </c>
      <c r="C12" s="244"/>
    </row>
    <row r="13" spans="2:13" x14ac:dyDescent="0.3">
      <c r="B13" s="243">
        <v>8</v>
      </c>
      <c r="C13" s="244"/>
    </row>
    <row r="14" spans="2:13" x14ac:dyDescent="0.3">
      <c r="B14" s="243">
        <v>9</v>
      </c>
      <c r="C14" s="244"/>
    </row>
    <row r="15" spans="2:13" ht="17.25" thickBot="1" x14ac:dyDescent="0.35">
      <c r="B15" s="245">
        <v>10</v>
      </c>
      <c r="C15" s="246"/>
    </row>
    <row r="16" spans="2:13" x14ac:dyDescent="0.3">
      <c r="B16" s="150"/>
    </row>
    <row r="17" spans="3:14" ht="19.5" customHeight="1" thickBot="1" x14ac:dyDescent="0.35">
      <c r="D17" s="144" t="s">
        <v>346</v>
      </c>
      <c r="J17" s="144"/>
      <c r="L17" s="144"/>
      <c r="M17" s="144" t="s">
        <v>347</v>
      </c>
    </row>
    <row r="18" spans="3:14" ht="7.5" customHeight="1" thickBot="1" x14ac:dyDescent="0.35">
      <c r="D18" s="221"/>
      <c r="E18" s="149"/>
      <c r="F18" s="222"/>
      <c r="G18" s="223"/>
      <c r="H18" s="224"/>
      <c r="I18" s="225"/>
      <c r="J18" s="226"/>
      <c r="K18" s="227"/>
      <c r="L18" s="228"/>
      <c r="M18" s="235"/>
    </row>
    <row r="19" spans="3:14" ht="17.25" thickBot="1" x14ac:dyDescent="0.35">
      <c r="D19" s="229">
        <v>1</v>
      </c>
      <c r="E19" s="230">
        <v>2</v>
      </c>
      <c r="F19" s="230">
        <v>3</v>
      </c>
      <c r="G19" s="230">
        <v>4</v>
      </c>
      <c r="H19" s="230">
        <v>5</v>
      </c>
      <c r="I19" s="230">
        <v>6</v>
      </c>
      <c r="J19" s="230">
        <v>7</v>
      </c>
      <c r="K19" s="230">
        <v>8</v>
      </c>
      <c r="L19" s="231">
        <v>9</v>
      </c>
      <c r="M19" s="232">
        <v>10</v>
      </c>
      <c r="N19" s="144"/>
    </row>
    <row r="20" spans="3:14" ht="73.5" customHeight="1" thickBot="1" x14ac:dyDescent="0.35">
      <c r="C20" s="236" t="s">
        <v>354</v>
      </c>
      <c r="D20" s="239" t="s">
        <v>357</v>
      </c>
      <c r="E20" s="238" t="s">
        <v>358</v>
      </c>
      <c r="F20" s="238" t="s">
        <v>359</v>
      </c>
      <c r="G20" s="237" t="s">
        <v>360</v>
      </c>
      <c r="H20" s="238" t="s">
        <v>361</v>
      </c>
      <c r="I20" s="238" t="s">
        <v>362</v>
      </c>
      <c r="J20" s="237" t="s">
        <v>363</v>
      </c>
      <c r="K20" s="238" t="s">
        <v>364</v>
      </c>
      <c r="L20" s="238" t="s">
        <v>365</v>
      </c>
      <c r="M20" s="240" t="s">
        <v>366</v>
      </c>
    </row>
    <row r="21" spans="3:14" x14ac:dyDescent="0.3">
      <c r="C21" s="383" t="s">
        <v>355</v>
      </c>
      <c r="D21" s="218"/>
      <c r="E21" s="151"/>
      <c r="F21" s="151"/>
      <c r="G21" s="151"/>
      <c r="H21" s="151"/>
      <c r="I21" s="151"/>
      <c r="J21" s="151"/>
      <c r="K21" s="151"/>
      <c r="L21" s="217"/>
      <c r="M21" s="210"/>
    </row>
    <row r="22" spans="3:14" x14ac:dyDescent="0.3">
      <c r="C22" s="384"/>
      <c r="D22" s="218"/>
      <c r="E22" s="151"/>
      <c r="F22" s="151"/>
      <c r="G22" s="151"/>
      <c r="H22" s="151"/>
      <c r="I22" s="151"/>
      <c r="J22" s="151"/>
      <c r="K22" s="151"/>
      <c r="L22" s="217"/>
      <c r="M22" s="210"/>
    </row>
    <row r="23" spans="3:14" x14ac:dyDescent="0.3">
      <c r="C23" s="384"/>
      <c r="D23" s="218"/>
      <c r="E23" s="151"/>
      <c r="F23" s="151"/>
      <c r="G23" s="151"/>
      <c r="H23" s="151"/>
      <c r="I23" s="151"/>
      <c r="J23" s="151"/>
      <c r="K23" s="151"/>
      <c r="L23" s="217"/>
      <c r="M23" s="210"/>
    </row>
    <row r="24" spans="3:14" x14ac:dyDescent="0.3">
      <c r="C24" s="384"/>
      <c r="D24" s="218"/>
      <c r="E24" s="151"/>
      <c r="F24" s="151"/>
      <c r="G24" s="151"/>
      <c r="H24" s="151"/>
      <c r="I24" s="151"/>
      <c r="J24" s="151"/>
      <c r="K24" s="151"/>
      <c r="L24" s="217"/>
      <c r="M24" s="210"/>
    </row>
    <row r="25" spans="3:14" x14ac:dyDescent="0.3">
      <c r="C25" s="384"/>
      <c r="D25" s="218"/>
      <c r="E25" s="151"/>
      <c r="F25" s="151"/>
      <c r="G25" s="151"/>
      <c r="H25" s="151"/>
      <c r="I25" s="151"/>
      <c r="J25" s="151"/>
      <c r="K25" s="151"/>
      <c r="L25" s="217"/>
      <c r="M25" s="210"/>
    </row>
    <row r="26" spans="3:14" x14ac:dyDescent="0.3">
      <c r="C26" s="384"/>
      <c r="D26" s="218"/>
      <c r="E26" s="151"/>
      <c r="F26" s="151"/>
      <c r="G26" s="151"/>
      <c r="H26" s="151"/>
      <c r="I26" s="151"/>
      <c r="J26" s="151"/>
      <c r="K26" s="151"/>
      <c r="L26" s="217"/>
      <c r="M26" s="210"/>
    </row>
    <row r="27" spans="3:14" x14ac:dyDescent="0.3">
      <c r="C27" s="384"/>
      <c r="D27" s="218"/>
      <c r="E27" s="151"/>
      <c r="F27" s="151"/>
      <c r="G27" s="151"/>
      <c r="H27" s="151"/>
      <c r="I27" s="151"/>
      <c r="J27" s="151"/>
      <c r="K27" s="151"/>
      <c r="L27" s="217"/>
      <c r="M27" s="210"/>
    </row>
    <row r="28" spans="3:14" x14ac:dyDescent="0.3">
      <c r="C28" s="384"/>
      <c r="D28" s="218"/>
      <c r="E28" s="151"/>
      <c r="F28" s="151"/>
      <c r="G28" s="151"/>
      <c r="H28" s="151"/>
      <c r="I28" s="151"/>
      <c r="J28" s="151"/>
      <c r="K28" s="151"/>
      <c r="L28" s="217"/>
      <c r="M28" s="210"/>
    </row>
    <row r="29" spans="3:14" x14ac:dyDescent="0.3">
      <c r="C29" s="384"/>
      <c r="D29" s="218"/>
      <c r="E29" s="151"/>
      <c r="F29" s="151"/>
      <c r="G29" s="151"/>
      <c r="H29" s="151"/>
      <c r="I29" s="151"/>
      <c r="J29" s="151"/>
      <c r="K29" s="151"/>
      <c r="L29" s="217"/>
      <c r="M29" s="210"/>
    </row>
    <row r="30" spans="3:14" x14ac:dyDescent="0.3">
      <c r="C30" s="384"/>
      <c r="D30" s="218"/>
      <c r="E30" s="151"/>
      <c r="F30" s="151"/>
      <c r="G30" s="151"/>
      <c r="H30" s="151"/>
      <c r="I30" s="151"/>
      <c r="J30" s="151"/>
      <c r="K30" s="151"/>
      <c r="L30" s="217"/>
      <c r="M30" s="210"/>
    </row>
    <row r="31" spans="3:14" x14ac:dyDescent="0.3">
      <c r="C31" s="384"/>
      <c r="D31" s="218"/>
      <c r="E31" s="151"/>
      <c r="F31" s="151"/>
      <c r="G31" s="151"/>
      <c r="H31" s="151"/>
      <c r="I31" s="151"/>
      <c r="J31" s="151"/>
      <c r="K31" s="151"/>
      <c r="L31" s="217"/>
      <c r="M31" s="210"/>
    </row>
    <row r="32" spans="3:14" x14ac:dyDescent="0.3">
      <c r="C32" s="384"/>
      <c r="D32" s="218"/>
      <c r="E32" s="151"/>
      <c r="F32" s="151"/>
      <c r="G32" s="151"/>
      <c r="H32" s="151"/>
      <c r="I32" s="151"/>
      <c r="J32" s="151"/>
      <c r="K32" s="151"/>
      <c r="L32" s="217"/>
      <c r="M32" s="210"/>
    </row>
    <row r="33" spans="3:13" x14ac:dyDescent="0.3">
      <c r="C33" s="384"/>
      <c r="D33" s="218"/>
      <c r="E33" s="151"/>
      <c r="F33" s="151"/>
      <c r="G33" s="151"/>
      <c r="H33" s="151"/>
      <c r="I33" s="151"/>
      <c r="J33" s="151"/>
      <c r="K33" s="151"/>
      <c r="L33" s="217"/>
      <c r="M33" s="210"/>
    </row>
    <row r="34" spans="3:13" ht="17.25" thickBot="1" x14ac:dyDescent="0.35">
      <c r="C34" s="385"/>
      <c r="D34" s="213"/>
      <c r="E34" s="219"/>
      <c r="F34" s="219"/>
      <c r="G34" s="219"/>
      <c r="H34" s="219"/>
      <c r="I34" s="219"/>
      <c r="J34" s="219"/>
      <c r="K34" s="219"/>
      <c r="L34" s="220"/>
      <c r="M34" s="233"/>
    </row>
  </sheetData>
  <mergeCells count="3">
    <mergeCell ref="C21:C34"/>
    <mergeCell ref="C2:M2"/>
    <mergeCell ref="C4:M4"/>
  </mergeCells>
  <phoneticPr fontId="1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AF0D7-3329-4725-9121-B9360A00E694}">
  <sheetPr>
    <tabColor rgb="FFB3FF9B"/>
  </sheetPr>
  <dimension ref="B3:H36"/>
  <sheetViews>
    <sheetView showGridLines="0" workbookViewId="0">
      <selection activeCell="H29" sqref="H29"/>
    </sheetView>
  </sheetViews>
  <sheetFormatPr defaultRowHeight="16.5" x14ac:dyDescent="0.3"/>
  <cols>
    <col min="1" max="2" width="9.140625" style="46"/>
    <col min="3" max="3" width="17.5703125" style="46" bestFit="1" customWidth="1"/>
    <col min="4" max="7" width="52.140625" style="46" customWidth="1"/>
    <col min="8" max="16384" width="9.140625" style="46"/>
  </cols>
  <sheetData>
    <row r="3" spans="2:8" ht="17.25" thickBot="1" x14ac:dyDescent="0.35">
      <c r="B3" s="152"/>
      <c r="C3" s="152"/>
      <c r="D3" s="152"/>
      <c r="E3" s="152"/>
      <c r="F3" s="152"/>
      <c r="G3" s="152"/>
      <c r="H3" s="152"/>
    </row>
    <row r="4" spans="2:8" ht="26.25" customHeight="1" thickBot="1" x14ac:dyDescent="0.35">
      <c r="B4" s="152"/>
      <c r="C4" s="152"/>
      <c r="D4" s="288" t="s">
        <v>368</v>
      </c>
      <c r="E4" s="289" t="s">
        <v>369</v>
      </c>
      <c r="F4" s="289" t="s">
        <v>370</v>
      </c>
      <c r="G4" s="290" t="s">
        <v>371</v>
      </c>
      <c r="H4" s="152"/>
    </row>
    <row r="5" spans="2:8" x14ac:dyDescent="0.3">
      <c r="B5" s="152"/>
      <c r="C5" s="390" t="s">
        <v>372</v>
      </c>
      <c r="D5" s="291"/>
      <c r="E5" s="292"/>
      <c r="F5" s="292"/>
      <c r="G5" s="293"/>
      <c r="H5" s="152"/>
    </row>
    <row r="6" spans="2:8" x14ac:dyDescent="0.3">
      <c r="B6" s="152"/>
      <c r="C6" s="391"/>
      <c r="D6" s="283"/>
      <c r="E6" s="263"/>
      <c r="F6" s="263"/>
      <c r="G6" s="284"/>
      <c r="H6" s="152"/>
    </row>
    <row r="7" spans="2:8" x14ac:dyDescent="0.3">
      <c r="B7" s="152"/>
      <c r="C7" s="391"/>
      <c r="D7" s="283"/>
      <c r="E7" s="263"/>
      <c r="F7" s="263"/>
      <c r="G7" s="284"/>
      <c r="H7" s="152"/>
    </row>
    <row r="8" spans="2:8" x14ac:dyDescent="0.3">
      <c r="B8" s="152"/>
      <c r="C8" s="391"/>
      <c r="D8" s="283"/>
      <c r="E8" s="263"/>
      <c r="F8" s="263"/>
      <c r="G8" s="284"/>
      <c r="H8" s="152"/>
    </row>
    <row r="9" spans="2:8" x14ac:dyDescent="0.3">
      <c r="B9" s="152"/>
      <c r="C9" s="391"/>
      <c r="D9" s="283"/>
      <c r="E9" s="263"/>
      <c r="F9" s="263"/>
      <c r="G9" s="284"/>
      <c r="H9" s="152"/>
    </row>
    <row r="10" spans="2:8" x14ac:dyDescent="0.3">
      <c r="B10" s="152"/>
      <c r="C10" s="391"/>
      <c r="D10" s="283"/>
      <c r="E10" s="263"/>
      <c r="F10" s="263"/>
      <c r="G10" s="284"/>
      <c r="H10" s="152"/>
    </row>
    <row r="11" spans="2:8" x14ac:dyDescent="0.3">
      <c r="B11" s="152"/>
      <c r="C11" s="391"/>
      <c r="D11" s="283"/>
      <c r="E11" s="263"/>
      <c r="F11" s="263"/>
      <c r="G11" s="284"/>
      <c r="H11" s="152"/>
    </row>
    <row r="12" spans="2:8" ht="21" customHeight="1" x14ac:dyDescent="0.3">
      <c r="B12" s="152"/>
      <c r="C12" s="391"/>
      <c r="D12" s="283"/>
      <c r="E12" s="263"/>
      <c r="F12" s="263"/>
      <c r="G12" s="284"/>
      <c r="H12" s="152"/>
    </row>
    <row r="13" spans="2:8" x14ac:dyDescent="0.3">
      <c r="B13" s="152"/>
      <c r="C13" s="391"/>
      <c r="D13" s="283"/>
      <c r="E13" s="263"/>
      <c r="F13" s="263"/>
      <c r="G13" s="284"/>
      <c r="H13" s="152"/>
    </row>
    <row r="14" spans="2:8" x14ac:dyDescent="0.3">
      <c r="B14" s="152"/>
      <c r="C14" s="391"/>
      <c r="D14" s="283"/>
      <c r="E14" s="263"/>
      <c r="F14" s="263"/>
      <c r="G14" s="284"/>
      <c r="H14" s="152"/>
    </row>
    <row r="15" spans="2:8" x14ac:dyDescent="0.3">
      <c r="B15" s="152"/>
      <c r="C15" s="391"/>
      <c r="D15" s="283"/>
      <c r="E15" s="263"/>
      <c r="F15" s="263"/>
      <c r="G15" s="284"/>
      <c r="H15" s="152"/>
    </row>
    <row r="16" spans="2:8" x14ac:dyDescent="0.3">
      <c r="B16" s="152"/>
      <c r="C16" s="391"/>
      <c r="D16" s="283"/>
      <c r="E16" s="263"/>
      <c r="F16" s="263"/>
      <c r="G16" s="284"/>
      <c r="H16" s="152"/>
    </row>
    <row r="17" spans="2:8" x14ac:dyDescent="0.3">
      <c r="B17" s="152"/>
      <c r="C17" s="391"/>
      <c r="D17" s="283"/>
      <c r="E17" s="263"/>
      <c r="F17" s="263"/>
      <c r="G17" s="284"/>
      <c r="H17" s="152"/>
    </row>
    <row r="18" spans="2:8" x14ac:dyDescent="0.3">
      <c r="B18" s="152"/>
      <c r="C18" s="391"/>
      <c r="D18" s="283"/>
      <c r="E18" s="263"/>
      <c r="F18" s="263"/>
      <c r="G18" s="284"/>
      <c r="H18" s="152"/>
    </row>
    <row r="19" spans="2:8" ht="17.25" thickBot="1" x14ac:dyDescent="0.35">
      <c r="B19" s="152"/>
      <c r="C19" s="391"/>
      <c r="D19" s="283"/>
      <c r="E19" s="263"/>
      <c r="F19" s="263"/>
      <c r="G19" s="284"/>
      <c r="H19" s="152"/>
    </row>
    <row r="20" spans="2:8" ht="4.5" customHeight="1" thickBot="1" x14ac:dyDescent="0.35">
      <c r="B20" s="152"/>
      <c r="C20" s="297"/>
      <c r="D20" s="294"/>
      <c r="E20" s="295"/>
      <c r="F20" s="295"/>
      <c r="G20" s="296"/>
      <c r="H20" s="152"/>
    </row>
    <row r="21" spans="2:8" x14ac:dyDescent="0.3">
      <c r="B21" s="152"/>
      <c r="C21" s="390" t="s">
        <v>373</v>
      </c>
      <c r="D21" s="291"/>
      <c r="E21" s="292"/>
      <c r="F21" s="292"/>
      <c r="G21" s="293"/>
      <c r="H21" s="152"/>
    </row>
    <row r="22" spans="2:8" x14ac:dyDescent="0.3">
      <c r="B22" s="152"/>
      <c r="C22" s="391"/>
      <c r="D22" s="283"/>
      <c r="E22" s="263"/>
      <c r="F22" s="263"/>
      <c r="G22" s="284"/>
      <c r="H22" s="152"/>
    </row>
    <row r="23" spans="2:8" x14ac:dyDescent="0.3">
      <c r="B23" s="152"/>
      <c r="C23" s="391"/>
      <c r="D23" s="283"/>
      <c r="E23" s="263"/>
      <c r="F23" s="263"/>
      <c r="G23" s="284"/>
      <c r="H23" s="152"/>
    </row>
    <row r="24" spans="2:8" x14ac:dyDescent="0.3">
      <c r="B24" s="152"/>
      <c r="C24" s="391"/>
      <c r="D24" s="283"/>
      <c r="E24" s="263"/>
      <c r="F24" s="263"/>
      <c r="G24" s="284"/>
      <c r="H24" s="152"/>
    </row>
    <row r="25" spans="2:8" x14ac:dyDescent="0.3">
      <c r="B25" s="152"/>
      <c r="C25" s="391"/>
      <c r="D25" s="283"/>
      <c r="E25" s="263"/>
      <c r="F25" s="263"/>
      <c r="G25" s="284"/>
      <c r="H25" s="152"/>
    </row>
    <row r="26" spans="2:8" x14ac:dyDescent="0.3">
      <c r="B26" s="152"/>
      <c r="C26" s="391"/>
      <c r="D26" s="283"/>
      <c r="E26" s="263"/>
      <c r="F26" s="263"/>
      <c r="G26" s="284"/>
      <c r="H26" s="152"/>
    </row>
    <row r="27" spans="2:8" x14ac:dyDescent="0.3">
      <c r="B27" s="152"/>
      <c r="C27" s="391"/>
      <c r="D27" s="283"/>
      <c r="E27" s="263"/>
      <c r="F27" s="263"/>
      <c r="G27" s="284"/>
      <c r="H27" s="152"/>
    </row>
    <row r="28" spans="2:8" x14ac:dyDescent="0.3">
      <c r="B28" s="152"/>
      <c r="C28" s="391"/>
      <c r="D28" s="283"/>
      <c r="E28" s="263"/>
      <c r="F28" s="263"/>
      <c r="G28" s="284"/>
      <c r="H28" s="152"/>
    </row>
    <row r="29" spans="2:8" x14ac:dyDescent="0.3">
      <c r="B29" s="152"/>
      <c r="C29" s="391"/>
      <c r="D29" s="283"/>
      <c r="E29" s="263"/>
      <c r="F29" s="263"/>
      <c r="G29" s="284"/>
      <c r="H29" s="152"/>
    </row>
    <row r="30" spans="2:8" x14ac:dyDescent="0.3">
      <c r="B30" s="152"/>
      <c r="C30" s="391"/>
      <c r="D30" s="283"/>
      <c r="E30" s="263"/>
      <c r="F30" s="263"/>
      <c r="G30" s="284"/>
      <c r="H30" s="152"/>
    </row>
    <row r="31" spans="2:8" x14ac:dyDescent="0.3">
      <c r="B31" s="152"/>
      <c r="C31" s="391"/>
      <c r="D31" s="283"/>
      <c r="E31" s="263"/>
      <c r="F31" s="263"/>
      <c r="G31" s="284"/>
      <c r="H31" s="152"/>
    </row>
    <row r="32" spans="2:8" x14ac:dyDescent="0.3">
      <c r="B32" s="152"/>
      <c r="C32" s="391"/>
      <c r="D32" s="283"/>
      <c r="E32" s="263"/>
      <c r="F32" s="263"/>
      <c r="G32" s="284"/>
      <c r="H32" s="152"/>
    </row>
    <row r="33" spans="2:8" x14ac:dyDescent="0.3">
      <c r="B33" s="152"/>
      <c r="C33" s="391"/>
      <c r="D33" s="283"/>
      <c r="E33" s="263"/>
      <c r="F33" s="263"/>
      <c r="G33" s="284"/>
      <c r="H33" s="152"/>
    </row>
    <row r="34" spans="2:8" x14ac:dyDescent="0.3">
      <c r="B34" s="152"/>
      <c r="C34" s="391"/>
      <c r="D34" s="283"/>
      <c r="E34" s="263"/>
      <c r="F34" s="263"/>
      <c r="G34" s="284"/>
      <c r="H34" s="152"/>
    </row>
    <row r="35" spans="2:8" ht="17.25" thickBot="1" x14ac:dyDescent="0.35">
      <c r="B35" s="152"/>
      <c r="C35" s="392"/>
      <c r="D35" s="285"/>
      <c r="E35" s="286"/>
      <c r="F35" s="286"/>
      <c r="G35" s="287"/>
      <c r="H35" s="152"/>
    </row>
    <row r="36" spans="2:8" x14ac:dyDescent="0.3">
      <c r="B36" s="152"/>
      <c r="C36" s="152"/>
      <c r="D36" s="152"/>
      <c r="E36" s="152"/>
      <c r="F36" s="152"/>
      <c r="G36" s="152"/>
      <c r="H36" s="152"/>
    </row>
  </sheetData>
  <mergeCells count="2">
    <mergeCell ref="C5:C19"/>
    <mergeCell ref="C21:C3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9ED70-9ED2-43A2-8E49-4D841DB16874}">
  <sheetPr codeName="Sheet9">
    <tabColor rgb="FFFF7DBE"/>
  </sheetPr>
  <dimension ref="B4:K35"/>
  <sheetViews>
    <sheetView showGridLines="0" zoomScale="74" zoomScaleNormal="74" workbookViewId="0">
      <selection activeCell="O9" sqref="O9"/>
    </sheetView>
  </sheetViews>
  <sheetFormatPr defaultRowHeight="15" x14ac:dyDescent="0.25"/>
  <cols>
    <col min="2" max="2" width="18.7109375" customWidth="1"/>
    <col min="3" max="3" width="25.5703125" customWidth="1"/>
  </cols>
  <sheetData>
    <row r="4" spans="2:3" ht="15.75" thickBot="1" x14ac:dyDescent="0.3"/>
    <row r="5" spans="2:3" ht="45.75" thickBot="1" x14ac:dyDescent="0.3">
      <c r="B5" s="130"/>
      <c r="C5" s="130" t="s">
        <v>274</v>
      </c>
    </row>
    <row r="6" spans="2:3" ht="26.25" customHeight="1" thickBot="1" x14ac:dyDescent="0.35">
      <c r="B6" s="132" t="s">
        <v>236</v>
      </c>
      <c r="C6" s="135">
        <v>38</v>
      </c>
    </row>
    <row r="7" spans="2:3" ht="18" thickBot="1" x14ac:dyDescent="0.35">
      <c r="B7" s="133" t="s">
        <v>240</v>
      </c>
      <c r="C7" s="136">
        <v>11</v>
      </c>
    </row>
    <row r="8" spans="2:3" ht="18" thickBot="1" x14ac:dyDescent="0.35">
      <c r="B8" s="134" t="s">
        <v>237</v>
      </c>
      <c r="C8" s="137">
        <v>1</v>
      </c>
    </row>
    <row r="9" spans="2:3" ht="18" thickBot="1" x14ac:dyDescent="0.35">
      <c r="B9" s="138" t="s">
        <v>238</v>
      </c>
      <c r="C9" s="139">
        <v>54</v>
      </c>
    </row>
    <row r="10" spans="2:3" ht="18" thickBot="1" x14ac:dyDescent="0.35">
      <c r="B10" s="140" t="s">
        <v>239</v>
      </c>
      <c r="C10" s="141">
        <v>5</v>
      </c>
    </row>
    <row r="11" spans="2:3" ht="18" thickBot="1" x14ac:dyDescent="0.35">
      <c r="B11" s="142" t="s">
        <v>85</v>
      </c>
      <c r="C11" s="143">
        <v>2</v>
      </c>
    </row>
    <row r="17" spans="2:11" ht="15.75" thickBot="1" x14ac:dyDescent="0.3"/>
    <row r="18" spans="2:11" ht="45.75" thickBot="1" x14ac:dyDescent="0.3">
      <c r="B18" s="130"/>
      <c r="C18" s="130" t="s">
        <v>275</v>
      </c>
    </row>
    <row r="19" spans="2:11" ht="18" thickBot="1" x14ac:dyDescent="0.35">
      <c r="B19" s="132" t="s">
        <v>236</v>
      </c>
      <c r="C19" s="135">
        <v>28</v>
      </c>
    </row>
    <row r="20" spans="2:11" ht="18" thickBot="1" x14ac:dyDescent="0.35">
      <c r="B20" s="133" t="s">
        <v>240</v>
      </c>
      <c r="C20" s="136">
        <v>12</v>
      </c>
    </row>
    <row r="21" spans="2:11" ht="33.75" customHeight="1" thickBot="1" x14ac:dyDescent="0.35">
      <c r="B21" s="134" t="s">
        <v>341</v>
      </c>
      <c r="C21" s="137">
        <v>10</v>
      </c>
    </row>
    <row r="22" spans="2:11" ht="18" thickBot="1" x14ac:dyDescent="0.35">
      <c r="B22" s="138" t="s">
        <v>238</v>
      </c>
      <c r="C22" s="139">
        <v>40</v>
      </c>
    </row>
    <row r="23" spans="2:11" ht="18" thickBot="1" x14ac:dyDescent="0.35">
      <c r="B23" s="140" t="s">
        <v>239</v>
      </c>
      <c r="C23" s="141">
        <v>17</v>
      </c>
    </row>
    <row r="24" spans="2:11" ht="18" thickBot="1" x14ac:dyDescent="0.35">
      <c r="B24" s="142" t="s">
        <v>85</v>
      </c>
      <c r="C24" s="143">
        <v>4</v>
      </c>
    </row>
    <row r="25" spans="2:11" x14ac:dyDescent="0.25">
      <c r="C25">
        <f>SUM(C19:C24)</f>
        <v>111</v>
      </c>
    </row>
    <row r="26" spans="2:11" x14ac:dyDescent="0.25">
      <c r="B26" s="146" t="s">
        <v>336</v>
      </c>
      <c r="C26" s="144">
        <v>111</v>
      </c>
    </row>
    <row r="29" spans="2:11" ht="15.75" thickBot="1" x14ac:dyDescent="0.3"/>
    <row r="30" spans="2:11" ht="37.5" customHeight="1" thickBot="1" x14ac:dyDescent="0.35">
      <c r="B30" s="256" t="s">
        <v>236</v>
      </c>
      <c r="C30" s="393" t="s">
        <v>337</v>
      </c>
      <c r="D30" s="393"/>
      <c r="E30" s="393"/>
      <c r="F30" s="393"/>
      <c r="G30" s="393"/>
      <c r="H30" s="393"/>
      <c r="I30" s="393"/>
      <c r="J30" s="393"/>
      <c r="K30" s="393"/>
    </row>
    <row r="31" spans="2:11" ht="33" customHeight="1" thickBot="1" x14ac:dyDescent="0.35">
      <c r="B31" s="257" t="s">
        <v>240</v>
      </c>
      <c r="C31" s="393" t="s">
        <v>338</v>
      </c>
      <c r="D31" s="394"/>
      <c r="E31" s="394"/>
      <c r="F31" s="394"/>
      <c r="G31" s="394"/>
      <c r="H31" s="394"/>
      <c r="I31" s="394"/>
      <c r="J31" s="394"/>
      <c r="K31" s="394"/>
    </row>
    <row r="32" spans="2:11" ht="43.5" customHeight="1" thickBot="1" x14ac:dyDescent="0.35">
      <c r="B32" s="258" t="s">
        <v>341</v>
      </c>
      <c r="C32" s="393" t="s">
        <v>339</v>
      </c>
      <c r="D32" s="394"/>
      <c r="E32" s="394"/>
      <c r="F32" s="394"/>
      <c r="G32" s="394"/>
      <c r="H32" s="394"/>
      <c r="I32" s="394"/>
      <c r="J32" s="394"/>
      <c r="K32" s="394"/>
    </row>
    <row r="33" spans="2:11" ht="69.75" customHeight="1" thickBot="1" x14ac:dyDescent="0.35">
      <c r="B33" s="259" t="s">
        <v>238</v>
      </c>
      <c r="C33" s="393" t="s">
        <v>340</v>
      </c>
      <c r="D33" s="394"/>
      <c r="E33" s="394"/>
      <c r="F33" s="394"/>
      <c r="G33" s="394"/>
      <c r="H33" s="394"/>
      <c r="I33" s="394"/>
      <c r="J33" s="394"/>
      <c r="K33" s="394"/>
    </row>
    <row r="34" spans="2:11" ht="51" customHeight="1" thickBot="1" x14ac:dyDescent="0.35">
      <c r="B34" s="260" t="s">
        <v>239</v>
      </c>
      <c r="C34" s="393" t="s">
        <v>342</v>
      </c>
      <c r="D34" s="394"/>
      <c r="E34" s="394"/>
      <c r="F34" s="394"/>
      <c r="G34" s="394"/>
      <c r="H34" s="394"/>
      <c r="I34" s="394"/>
      <c r="J34" s="394"/>
      <c r="K34" s="394"/>
    </row>
    <row r="35" spans="2:11" ht="33.75" customHeight="1" thickBot="1" x14ac:dyDescent="0.35">
      <c r="B35" s="261" t="s">
        <v>85</v>
      </c>
      <c r="C35" s="393" t="s">
        <v>343</v>
      </c>
      <c r="D35" s="393"/>
      <c r="E35" s="393"/>
      <c r="F35" s="393"/>
      <c r="G35" s="393"/>
      <c r="H35" s="393"/>
      <c r="I35" s="393"/>
      <c r="J35" s="393"/>
      <c r="K35" s="393"/>
    </row>
  </sheetData>
  <mergeCells count="6">
    <mergeCell ref="C35:K35"/>
    <mergeCell ref="C30:K30"/>
    <mergeCell ref="C31:K31"/>
    <mergeCell ref="C32:K32"/>
    <mergeCell ref="C33:K33"/>
    <mergeCell ref="C34:K3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1005A-995F-4E17-880D-7C468A7932BD}">
  <sheetPr codeName="Sheet10">
    <tabColor rgb="FF63BFF0"/>
  </sheetPr>
  <dimension ref="B2:V72"/>
  <sheetViews>
    <sheetView showGridLines="0" topLeftCell="A44" workbookViewId="0">
      <selection activeCell="X8" sqref="X8"/>
    </sheetView>
  </sheetViews>
  <sheetFormatPr defaultRowHeight="16.5" x14ac:dyDescent="0.3"/>
  <cols>
    <col min="1" max="1" width="6" style="46" customWidth="1"/>
    <col min="2" max="2" width="6.28515625" style="46" customWidth="1"/>
    <col min="3" max="3" width="23.5703125" style="46" customWidth="1"/>
    <col min="4" max="4" width="22.5703125" style="167" customWidth="1"/>
    <col min="5" max="9" width="9.140625" style="46" customWidth="1"/>
    <col min="10" max="12" width="10.140625" style="46" customWidth="1"/>
    <col min="13" max="13" width="9.140625" style="46" customWidth="1"/>
    <col min="14" max="14" width="9.140625" style="46"/>
    <col min="15" max="16" width="9.140625" style="46" customWidth="1"/>
    <col min="17" max="16384" width="9.140625" style="46"/>
  </cols>
  <sheetData>
    <row r="2" spans="2:22" x14ac:dyDescent="0.3">
      <c r="D2" s="46"/>
    </row>
    <row r="3" spans="2:22" x14ac:dyDescent="0.3">
      <c r="B3" s="152"/>
      <c r="C3" s="152"/>
      <c r="D3" s="153"/>
      <c r="E3" s="152"/>
      <c r="F3" s="397" t="s">
        <v>300</v>
      </c>
      <c r="G3" s="397"/>
      <c r="H3" s="397"/>
      <c r="I3" s="397"/>
      <c r="J3" s="397"/>
      <c r="K3" s="397"/>
      <c r="L3" s="397"/>
      <c r="M3" s="152"/>
      <c r="N3" s="152"/>
      <c r="O3" s="397" t="s">
        <v>301</v>
      </c>
      <c r="P3" s="397"/>
      <c r="Q3" s="397"/>
      <c r="R3" s="397"/>
      <c r="S3" s="397"/>
      <c r="T3" s="397"/>
      <c r="U3" s="152"/>
      <c r="V3" s="152"/>
    </row>
    <row r="4" spans="2:22" x14ac:dyDescent="0.3">
      <c r="B4" s="152"/>
      <c r="C4" s="152"/>
      <c r="D4" s="153"/>
      <c r="E4" s="152"/>
      <c r="F4" s="154"/>
      <c r="G4" s="154"/>
      <c r="H4" s="154"/>
      <c r="I4" s="154"/>
      <c r="J4" s="154"/>
      <c r="K4" s="154"/>
      <c r="L4" s="154"/>
      <c r="M4" s="152"/>
      <c r="N4" s="152"/>
      <c r="O4" s="154"/>
      <c r="P4" s="154"/>
      <c r="Q4" s="154"/>
      <c r="R4" s="154"/>
      <c r="S4" s="154"/>
      <c r="T4" s="154"/>
      <c r="U4" s="152"/>
      <c r="V4" s="152"/>
    </row>
    <row r="5" spans="2:22" ht="17.25" thickBot="1" x14ac:dyDescent="0.35">
      <c r="B5" s="152"/>
      <c r="C5" s="152"/>
      <c r="D5" s="153"/>
      <c r="E5" s="152"/>
      <c r="F5" s="154"/>
      <c r="G5" s="154"/>
      <c r="H5" s="154"/>
      <c r="I5" s="154"/>
      <c r="J5" s="154"/>
      <c r="K5" s="154"/>
      <c r="L5" s="154"/>
      <c r="M5" s="152"/>
      <c r="N5" s="152"/>
      <c r="O5" s="154"/>
      <c r="P5" s="154"/>
      <c r="Q5" s="154"/>
      <c r="R5" s="154"/>
      <c r="S5" s="154"/>
      <c r="T5" s="154"/>
      <c r="U5" s="152"/>
      <c r="V5" s="152"/>
    </row>
    <row r="6" spans="2:22" ht="28.5" x14ac:dyDescent="0.3">
      <c r="B6" s="152"/>
      <c r="C6" s="155" t="s">
        <v>293</v>
      </c>
      <c r="D6" s="156" t="s">
        <v>304</v>
      </c>
      <c r="E6" s="152"/>
      <c r="F6" s="152"/>
      <c r="G6" s="152"/>
      <c r="H6" s="152"/>
      <c r="I6" s="152"/>
      <c r="J6" s="152"/>
      <c r="K6" s="152"/>
      <c r="L6" s="152"/>
      <c r="M6" s="152"/>
      <c r="N6" s="152"/>
      <c r="O6" s="152"/>
      <c r="P6" s="152"/>
      <c r="Q6" s="152"/>
      <c r="R6" s="152"/>
      <c r="S6" s="152"/>
      <c r="T6" s="152"/>
      <c r="U6" s="152"/>
      <c r="V6" s="152"/>
    </row>
    <row r="7" spans="2:22" x14ac:dyDescent="0.3">
      <c r="B7" s="152"/>
      <c r="C7" s="157" t="s">
        <v>294</v>
      </c>
      <c r="D7" s="158">
        <v>0.82</v>
      </c>
      <c r="E7" s="152"/>
      <c r="F7" s="152"/>
      <c r="G7" s="152"/>
      <c r="H7" s="152"/>
      <c r="I7" s="152"/>
      <c r="J7" s="152"/>
      <c r="K7" s="152"/>
      <c r="L7" s="152"/>
      <c r="M7" s="152"/>
      <c r="N7" s="152"/>
      <c r="O7" s="152"/>
      <c r="P7" s="152"/>
      <c r="Q7" s="152"/>
      <c r="R7" s="152"/>
      <c r="S7" s="152"/>
      <c r="T7" s="152"/>
      <c r="U7" s="152"/>
      <c r="V7" s="152"/>
    </row>
    <row r="8" spans="2:22" x14ac:dyDescent="0.3">
      <c r="B8" s="152"/>
      <c r="C8" s="157" t="s">
        <v>184</v>
      </c>
      <c r="D8" s="158">
        <v>0.01</v>
      </c>
      <c r="E8" s="152"/>
      <c r="F8" s="152"/>
      <c r="G8" s="152"/>
      <c r="H8" s="152"/>
      <c r="I8" s="152"/>
      <c r="J8" s="152"/>
      <c r="K8" s="152"/>
      <c r="L8" s="152"/>
      <c r="M8" s="152"/>
      <c r="N8" s="152"/>
      <c r="O8" s="152"/>
      <c r="P8" s="152"/>
      <c r="Q8" s="152"/>
      <c r="R8" s="152"/>
      <c r="S8" s="152"/>
      <c r="T8" s="152"/>
      <c r="U8" s="152"/>
      <c r="V8" s="152"/>
    </row>
    <row r="9" spans="2:22" ht="17.25" thickBot="1" x14ac:dyDescent="0.35">
      <c r="B9" s="152"/>
      <c r="C9" s="159" t="s">
        <v>295</v>
      </c>
      <c r="D9" s="160">
        <v>0.17</v>
      </c>
      <c r="E9" s="152"/>
      <c r="F9" s="152"/>
      <c r="G9" s="152"/>
      <c r="H9" s="152"/>
      <c r="I9" s="152"/>
      <c r="J9" s="152"/>
      <c r="K9" s="152"/>
      <c r="L9" s="152"/>
      <c r="M9" s="152"/>
      <c r="N9" s="152"/>
      <c r="O9" s="152"/>
      <c r="P9" s="152"/>
      <c r="Q9" s="152"/>
      <c r="R9" s="152"/>
      <c r="S9" s="152"/>
      <c r="T9" s="152"/>
      <c r="U9" s="152"/>
      <c r="V9" s="152"/>
    </row>
    <row r="10" spans="2:22" x14ac:dyDescent="0.3">
      <c r="B10" s="152"/>
      <c r="C10" s="152"/>
      <c r="D10" s="153"/>
      <c r="E10" s="152"/>
      <c r="F10" s="152"/>
      <c r="G10" s="152"/>
      <c r="H10" s="152"/>
      <c r="I10" s="152"/>
      <c r="J10" s="152"/>
      <c r="K10" s="152"/>
      <c r="L10" s="152"/>
      <c r="M10" s="152"/>
      <c r="N10" s="152"/>
      <c r="O10" s="152"/>
      <c r="P10" s="152"/>
      <c r="Q10" s="152"/>
      <c r="R10" s="152"/>
      <c r="S10" s="152"/>
      <c r="T10" s="152"/>
      <c r="U10" s="152"/>
      <c r="V10" s="152"/>
    </row>
    <row r="11" spans="2:22" ht="17.25" thickBot="1" x14ac:dyDescent="0.35">
      <c r="B11" s="152"/>
      <c r="C11" s="152"/>
      <c r="D11" s="153"/>
      <c r="E11" s="152"/>
      <c r="F11" s="152"/>
      <c r="G11" s="152"/>
      <c r="H11" s="152"/>
      <c r="I11" s="152"/>
      <c r="J11" s="152"/>
      <c r="K11" s="152"/>
      <c r="L11" s="152"/>
      <c r="M11" s="152"/>
      <c r="N11" s="152"/>
      <c r="O11" s="152"/>
      <c r="P11" s="152"/>
      <c r="Q11" s="152"/>
      <c r="R11" s="152"/>
      <c r="S11" s="152"/>
      <c r="T11" s="152"/>
      <c r="U11" s="152"/>
      <c r="V11" s="152"/>
    </row>
    <row r="12" spans="2:22" x14ac:dyDescent="0.3">
      <c r="B12" s="152"/>
      <c r="C12" s="398" t="s">
        <v>301</v>
      </c>
      <c r="D12" s="399"/>
      <c r="E12" s="152"/>
      <c r="F12" s="152"/>
      <c r="G12" s="152"/>
      <c r="H12" s="152"/>
      <c r="I12" s="152"/>
      <c r="J12" s="152"/>
      <c r="K12" s="152"/>
      <c r="L12" s="152"/>
      <c r="M12" s="152"/>
      <c r="N12" s="152"/>
      <c r="O12" s="152"/>
      <c r="P12" s="152"/>
      <c r="Q12" s="152"/>
      <c r="R12" s="152"/>
      <c r="S12" s="152"/>
      <c r="T12" s="152"/>
      <c r="U12" s="152"/>
      <c r="V12" s="152"/>
    </row>
    <row r="13" spans="2:22" ht="30.75" customHeight="1" x14ac:dyDescent="0.3">
      <c r="B13" s="152"/>
      <c r="C13" s="161" t="s">
        <v>293</v>
      </c>
      <c r="D13" s="162" t="s">
        <v>309</v>
      </c>
      <c r="E13" s="152"/>
      <c r="F13" s="152"/>
      <c r="G13" s="152"/>
      <c r="H13" s="152"/>
      <c r="I13" s="152"/>
      <c r="J13" s="152"/>
      <c r="K13" s="152"/>
      <c r="L13" s="152"/>
      <c r="M13" s="152"/>
      <c r="N13" s="152"/>
      <c r="O13" s="152"/>
      <c r="P13" s="152"/>
      <c r="Q13" s="152"/>
      <c r="R13" s="152"/>
      <c r="S13" s="152"/>
      <c r="T13" s="152"/>
      <c r="U13" s="152"/>
      <c r="V13" s="152"/>
    </row>
    <row r="14" spans="2:22" s="106" customFormat="1" x14ac:dyDescent="0.3">
      <c r="B14" s="163"/>
      <c r="C14" s="164" t="s">
        <v>294</v>
      </c>
      <c r="D14" s="165">
        <v>0.82</v>
      </c>
      <c r="E14" s="163"/>
      <c r="F14" s="163"/>
      <c r="G14" s="163"/>
      <c r="H14" s="163"/>
      <c r="I14" s="163"/>
      <c r="J14" s="163"/>
      <c r="K14" s="163"/>
      <c r="L14" s="163"/>
      <c r="M14" s="163"/>
      <c r="N14" s="163"/>
      <c r="O14" s="163"/>
      <c r="P14" s="163"/>
      <c r="Q14" s="163"/>
      <c r="R14" s="163"/>
      <c r="S14" s="163"/>
      <c r="T14" s="163"/>
      <c r="U14" s="163"/>
      <c r="V14" s="163"/>
    </row>
    <row r="15" spans="2:22" x14ac:dyDescent="0.3">
      <c r="B15" s="152"/>
      <c r="C15" s="157" t="s">
        <v>184</v>
      </c>
      <c r="D15" s="158">
        <v>0.01</v>
      </c>
      <c r="E15" s="152"/>
      <c r="F15" s="152"/>
      <c r="G15" s="152"/>
      <c r="H15" s="152"/>
      <c r="I15" s="152"/>
      <c r="J15" s="152"/>
      <c r="K15" s="152"/>
      <c r="L15" s="152"/>
      <c r="M15" s="152"/>
      <c r="N15" s="152"/>
      <c r="O15" s="152"/>
      <c r="P15" s="152"/>
      <c r="Q15" s="152"/>
      <c r="R15" s="152"/>
      <c r="S15" s="152"/>
      <c r="T15" s="152"/>
      <c r="U15" s="152"/>
      <c r="V15" s="152"/>
    </row>
    <row r="16" spans="2:22" ht="17.25" thickBot="1" x14ac:dyDescent="0.35">
      <c r="B16" s="152"/>
      <c r="C16" s="159" t="s">
        <v>295</v>
      </c>
      <c r="D16" s="160">
        <v>0.17</v>
      </c>
      <c r="E16" s="152"/>
      <c r="F16" s="152"/>
      <c r="G16" s="152"/>
      <c r="H16" s="152"/>
      <c r="I16" s="152"/>
      <c r="J16" s="152"/>
      <c r="K16" s="152"/>
      <c r="L16" s="152"/>
      <c r="M16" s="152"/>
      <c r="N16" s="152"/>
      <c r="O16" s="152"/>
      <c r="P16" s="152"/>
      <c r="Q16" s="152"/>
      <c r="R16" s="152"/>
      <c r="S16" s="152"/>
      <c r="T16" s="152"/>
      <c r="U16" s="152"/>
      <c r="V16" s="152"/>
    </row>
    <row r="17" spans="2:22" x14ac:dyDescent="0.3">
      <c r="B17" s="152"/>
      <c r="C17" s="152"/>
      <c r="D17" s="153"/>
      <c r="E17" s="152"/>
      <c r="F17" s="152"/>
      <c r="G17" s="152"/>
      <c r="H17" s="152"/>
      <c r="I17" s="152"/>
      <c r="J17" s="152"/>
      <c r="K17" s="152"/>
      <c r="L17" s="152"/>
      <c r="M17" s="152"/>
      <c r="N17" s="152"/>
      <c r="O17" s="152"/>
      <c r="P17" s="152"/>
      <c r="Q17" s="152"/>
      <c r="R17" s="152"/>
      <c r="S17" s="152"/>
      <c r="T17" s="152"/>
      <c r="U17" s="152"/>
      <c r="V17" s="152"/>
    </row>
    <row r="18" spans="2:22" x14ac:dyDescent="0.3">
      <c r="B18" s="152"/>
      <c r="C18" s="152"/>
      <c r="D18" s="153"/>
      <c r="E18" s="152"/>
      <c r="F18" s="152"/>
      <c r="G18" s="152"/>
      <c r="H18" s="152"/>
      <c r="I18" s="152"/>
      <c r="J18" s="152"/>
      <c r="K18" s="152"/>
      <c r="L18" s="152"/>
      <c r="M18" s="152"/>
      <c r="N18" s="152"/>
      <c r="O18" s="152"/>
      <c r="P18" s="152"/>
      <c r="Q18" s="152"/>
      <c r="R18" s="152"/>
      <c r="S18" s="152"/>
      <c r="T18" s="152"/>
      <c r="U18" s="152"/>
      <c r="V18" s="152"/>
    </row>
    <row r="19" spans="2:22" x14ac:dyDescent="0.3">
      <c r="B19" s="152"/>
      <c r="C19" s="152"/>
      <c r="D19" s="153"/>
      <c r="E19" s="152"/>
      <c r="F19" s="152"/>
      <c r="G19" s="152"/>
      <c r="H19" s="152"/>
      <c r="I19" s="152"/>
      <c r="J19" s="152"/>
      <c r="K19" s="152"/>
      <c r="L19" s="152"/>
      <c r="M19" s="152"/>
      <c r="N19" s="152"/>
      <c r="O19" s="152"/>
      <c r="P19" s="152"/>
      <c r="Q19" s="152"/>
      <c r="R19" s="152"/>
      <c r="S19" s="152"/>
      <c r="T19" s="152"/>
      <c r="U19" s="152"/>
      <c r="V19" s="152"/>
    </row>
    <row r="21" spans="2:22" x14ac:dyDescent="0.3">
      <c r="C21" s="166"/>
    </row>
    <row r="22" spans="2:22" x14ac:dyDescent="0.3">
      <c r="B22" s="152"/>
      <c r="C22" s="262"/>
      <c r="D22" s="153"/>
      <c r="E22" s="152"/>
      <c r="F22" s="152"/>
      <c r="G22" s="152"/>
      <c r="H22" s="152"/>
      <c r="I22" s="152"/>
      <c r="J22" s="152"/>
      <c r="K22" s="152"/>
      <c r="L22" s="152"/>
      <c r="M22" s="152"/>
      <c r="N22" s="152"/>
      <c r="O22" s="152"/>
      <c r="P22" s="152"/>
      <c r="Q22" s="152"/>
      <c r="R22" s="152"/>
      <c r="S22" s="152"/>
      <c r="T22" s="152"/>
      <c r="U22" s="152"/>
      <c r="V22" s="152"/>
    </row>
    <row r="23" spans="2:22" x14ac:dyDescent="0.3">
      <c r="B23" s="152"/>
      <c r="C23" s="152"/>
      <c r="D23" s="153"/>
      <c r="E23" s="152"/>
      <c r="F23" s="397" t="s">
        <v>300</v>
      </c>
      <c r="G23" s="397"/>
      <c r="H23" s="397"/>
      <c r="I23" s="397"/>
      <c r="J23" s="397"/>
      <c r="K23" s="397"/>
      <c r="L23" s="397"/>
      <c r="M23" s="152"/>
      <c r="N23" s="152"/>
      <c r="O23" s="397" t="s">
        <v>300</v>
      </c>
      <c r="P23" s="397"/>
      <c r="Q23" s="397"/>
      <c r="R23" s="397"/>
      <c r="S23" s="397"/>
      <c r="T23" s="397"/>
      <c r="U23" s="397"/>
      <c r="V23" s="152"/>
    </row>
    <row r="24" spans="2:22" ht="17.25" thickBot="1" x14ac:dyDescent="0.35">
      <c r="B24" s="152"/>
      <c r="C24" s="152"/>
      <c r="D24" s="153"/>
      <c r="E24" s="152"/>
      <c r="F24" s="152"/>
      <c r="G24" s="152"/>
      <c r="H24" s="152"/>
      <c r="I24" s="152"/>
      <c r="J24" s="152"/>
      <c r="K24" s="152"/>
      <c r="L24" s="152"/>
      <c r="M24" s="152"/>
      <c r="N24" s="152"/>
      <c r="O24" s="152"/>
      <c r="P24" s="152"/>
      <c r="Q24" s="152"/>
      <c r="R24" s="152"/>
      <c r="S24" s="152"/>
      <c r="T24" s="152"/>
      <c r="U24" s="152"/>
      <c r="V24" s="152"/>
    </row>
    <row r="25" spans="2:22" ht="17.25" thickBot="1" x14ac:dyDescent="0.35">
      <c r="B25" s="152"/>
      <c r="C25" s="400" t="s">
        <v>302</v>
      </c>
      <c r="D25" s="401"/>
      <c r="E25" s="152"/>
      <c r="F25" s="152"/>
      <c r="G25" s="152"/>
      <c r="H25" s="152"/>
      <c r="I25" s="152"/>
      <c r="J25" s="152"/>
      <c r="K25" s="152"/>
      <c r="L25" s="152"/>
      <c r="M25" s="152"/>
      <c r="N25" s="152"/>
      <c r="O25" s="152"/>
      <c r="P25" s="152"/>
      <c r="Q25" s="152"/>
      <c r="R25" s="152"/>
      <c r="S25" s="152"/>
      <c r="T25" s="152"/>
      <c r="U25" s="152"/>
      <c r="V25" s="152"/>
    </row>
    <row r="26" spans="2:22" x14ac:dyDescent="0.3">
      <c r="B26" s="152"/>
      <c r="C26" s="152" t="s">
        <v>293</v>
      </c>
      <c r="D26" s="170" t="s">
        <v>299</v>
      </c>
      <c r="E26" s="152"/>
      <c r="F26" s="152"/>
      <c r="G26" s="152"/>
      <c r="H26" s="152"/>
      <c r="I26" s="152"/>
      <c r="J26" s="152"/>
      <c r="K26" s="152"/>
      <c r="L26" s="152"/>
      <c r="M26" s="152"/>
      <c r="N26" s="152"/>
      <c r="O26" s="152"/>
      <c r="P26" s="152"/>
      <c r="Q26" s="152"/>
      <c r="R26" s="152"/>
      <c r="S26" s="152"/>
      <c r="T26" s="152"/>
      <c r="U26" s="152"/>
      <c r="V26" s="152"/>
    </row>
    <row r="27" spans="2:22" x14ac:dyDescent="0.3">
      <c r="B27" s="152"/>
      <c r="C27" s="263" t="s">
        <v>248</v>
      </c>
      <c r="D27" s="264">
        <v>0.82</v>
      </c>
      <c r="E27" s="152"/>
      <c r="F27" s="152"/>
      <c r="G27" s="152"/>
      <c r="H27" s="152"/>
      <c r="I27" s="152"/>
      <c r="J27" s="152"/>
      <c r="K27" s="152"/>
      <c r="L27" s="152"/>
      <c r="M27" s="152"/>
      <c r="N27" s="152"/>
      <c r="O27" s="152"/>
      <c r="P27" s="152"/>
      <c r="Q27" s="152"/>
      <c r="R27" s="152"/>
      <c r="S27" s="152"/>
      <c r="T27" s="152"/>
      <c r="U27" s="152"/>
      <c r="V27" s="152"/>
    </row>
    <row r="28" spans="2:22" x14ac:dyDescent="0.3">
      <c r="B28" s="152"/>
      <c r="C28" s="263" t="s">
        <v>195</v>
      </c>
      <c r="D28" s="264">
        <v>0.18</v>
      </c>
      <c r="E28" s="152"/>
      <c r="F28" s="152"/>
      <c r="G28" s="152"/>
      <c r="H28" s="152"/>
      <c r="I28" s="152"/>
      <c r="J28" s="152"/>
      <c r="K28" s="152"/>
      <c r="L28" s="152"/>
      <c r="M28" s="152"/>
      <c r="N28" s="152"/>
      <c r="O28" s="152"/>
      <c r="P28" s="152"/>
      <c r="Q28" s="152"/>
      <c r="R28" s="152"/>
      <c r="S28" s="152"/>
      <c r="T28" s="152"/>
      <c r="U28" s="152"/>
      <c r="V28" s="152"/>
    </row>
    <row r="29" spans="2:22" x14ac:dyDescent="0.3">
      <c r="B29" s="152"/>
      <c r="C29" s="152"/>
      <c r="D29" s="153"/>
      <c r="E29" s="152"/>
      <c r="F29" s="152"/>
      <c r="G29" s="152"/>
      <c r="H29" s="152"/>
      <c r="I29" s="152"/>
      <c r="J29" s="152"/>
      <c r="K29" s="152"/>
      <c r="L29" s="152"/>
      <c r="M29" s="152"/>
      <c r="N29" s="152"/>
      <c r="O29" s="152"/>
      <c r="P29" s="152"/>
      <c r="Q29" s="152"/>
      <c r="R29" s="152"/>
      <c r="S29" s="152"/>
      <c r="T29" s="152"/>
      <c r="U29" s="152"/>
      <c r="V29" s="152"/>
    </row>
    <row r="30" spans="2:22" x14ac:dyDescent="0.3">
      <c r="B30" s="152"/>
      <c r="C30" s="152"/>
      <c r="D30" s="153"/>
      <c r="E30" s="152"/>
      <c r="F30" s="152"/>
      <c r="G30" s="152"/>
      <c r="H30" s="152"/>
      <c r="I30" s="152"/>
      <c r="J30" s="152"/>
      <c r="K30" s="152"/>
      <c r="L30" s="152"/>
      <c r="M30" s="152"/>
      <c r="N30" s="152"/>
      <c r="O30" s="152"/>
      <c r="P30" s="152"/>
      <c r="Q30" s="152"/>
      <c r="R30" s="152"/>
      <c r="S30" s="152"/>
      <c r="T30" s="152"/>
      <c r="U30" s="152"/>
      <c r="V30" s="152"/>
    </row>
    <row r="31" spans="2:22" ht="17.25" thickBot="1" x14ac:dyDescent="0.35">
      <c r="B31" s="152"/>
      <c r="C31" s="152"/>
      <c r="D31" s="153"/>
      <c r="E31" s="152"/>
      <c r="F31" s="152"/>
      <c r="G31" s="152"/>
      <c r="H31" s="152"/>
      <c r="I31" s="152"/>
      <c r="J31" s="152"/>
      <c r="K31" s="152"/>
      <c r="L31" s="152"/>
      <c r="M31" s="152"/>
      <c r="N31" s="152"/>
      <c r="O31" s="152"/>
      <c r="P31" s="152"/>
      <c r="Q31" s="152"/>
      <c r="R31" s="152"/>
      <c r="S31" s="152"/>
      <c r="T31" s="152"/>
      <c r="U31" s="152"/>
      <c r="V31" s="152"/>
    </row>
    <row r="32" spans="2:22" ht="17.25" thickBot="1" x14ac:dyDescent="0.35">
      <c r="B32" s="152"/>
      <c r="C32" s="400" t="s">
        <v>301</v>
      </c>
      <c r="D32" s="401"/>
      <c r="E32" s="152"/>
      <c r="F32" s="152"/>
      <c r="G32" s="152"/>
      <c r="H32" s="152"/>
      <c r="I32" s="152"/>
      <c r="J32" s="152"/>
      <c r="K32" s="152"/>
      <c r="L32" s="152"/>
      <c r="M32" s="152"/>
      <c r="N32" s="152"/>
      <c r="O32" s="152"/>
      <c r="P32" s="152"/>
      <c r="Q32" s="152"/>
      <c r="R32" s="152"/>
      <c r="S32" s="152"/>
      <c r="T32" s="152"/>
      <c r="U32" s="152"/>
      <c r="V32" s="152"/>
    </row>
    <row r="33" spans="2:22" x14ac:dyDescent="0.3">
      <c r="B33" s="152"/>
      <c r="C33" s="152" t="s">
        <v>293</v>
      </c>
      <c r="D33" s="170" t="s">
        <v>299</v>
      </c>
      <c r="E33" s="152"/>
      <c r="F33" s="152"/>
      <c r="G33" s="152"/>
      <c r="H33" s="152"/>
      <c r="I33" s="152"/>
      <c r="J33" s="152"/>
      <c r="K33" s="152"/>
      <c r="L33" s="152"/>
      <c r="M33" s="152"/>
      <c r="N33" s="152"/>
      <c r="O33" s="152"/>
      <c r="P33" s="152"/>
      <c r="Q33" s="152"/>
      <c r="R33" s="152"/>
      <c r="S33" s="152"/>
      <c r="T33" s="152"/>
      <c r="U33" s="152"/>
      <c r="V33" s="152"/>
    </row>
    <row r="34" spans="2:22" x14ac:dyDescent="0.3">
      <c r="B34" s="152"/>
      <c r="C34" s="263" t="s">
        <v>248</v>
      </c>
      <c r="D34" s="264">
        <v>0.82</v>
      </c>
      <c r="E34" s="152"/>
      <c r="F34" s="152"/>
      <c r="G34" s="152"/>
      <c r="H34" s="152"/>
      <c r="I34" s="152"/>
      <c r="J34" s="152"/>
      <c r="K34" s="152"/>
      <c r="L34" s="152"/>
      <c r="M34" s="152"/>
      <c r="N34" s="152"/>
      <c r="O34" s="152"/>
      <c r="P34" s="152"/>
      <c r="Q34" s="152"/>
      <c r="R34" s="152"/>
      <c r="S34" s="152"/>
      <c r="T34" s="152"/>
      <c r="U34" s="152"/>
      <c r="V34" s="152"/>
    </row>
    <row r="35" spans="2:22" x14ac:dyDescent="0.3">
      <c r="B35" s="152"/>
      <c r="C35" s="263" t="s">
        <v>195</v>
      </c>
      <c r="D35" s="264">
        <v>0.18</v>
      </c>
      <c r="E35" s="152"/>
      <c r="F35" s="152"/>
      <c r="G35" s="152"/>
      <c r="H35" s="152"/>
      <c r="I35" s="152"/>
      <c r="J35" s="152"/>
      <c r="K35" s="152"/>
      <c r="L35" s="152"/>
      <c r="M35" s="152"/>
      <c r="N35" s="152"/>
      <c r="O35" s="152"/>
      <c r="P35" s="152"/>
      <c r="Q35" s="152"/>
      <c r="R35" s="152"/>
      <c r="S35" s="152"/>
      <c r="T35" s="152"/>
      <c r="U35" s="152"/>
      <c r="V35" s="152"/>
    </row>
    <row r="36" spans="2:22" x14ac:dyDescent="0.3">
      <c r="B36" s="152"/>
      <c r="C36" s="152"/>
      <c r="D36" s="153"/>
      <c r="E36" s="152"/>
      <c r="F36" s="152"/>
      <c r="G36" s="152"/>
      <c r="H36" s="152"/>
      <c r="I36" s="152"/>
      <c r="J36" s="152"/>
      <c r="K36" s="152"/>
      <c r="L36" s="152"/>
      <c r="M36" s="152"/>
      <c r="N36" s="152"/>
      <c r="O36" s="152"/>
      <c r="P36" s="152"/>
      <c r="Q36" s="152"/>
      <c r="R36" s="152"/>
      <c r="S36" s="152"/>
      <c r="T36" s="152"/>
      <c r="U36" s="152"/>
      <c r="V36" s="152"/>
    </row>
    <row r="37" spans="2:22" x14ac:dyDescent="0.3">
      <c r="B37" s="152"/>
      <c r="C37" s="152"/>
      <c r="D37" s="153"/>
      <c r="E37" s="152"/>
      <c r="F37" s="152"/>
      <c r="G37" s="152"/>
      <c r="H37" s="152"/>
      <c r="I37" s="152"/>
      <c r="J37" s="152"/>
      <c r="K37" s="152"/>
      <c r="L37" s="152"/>
      <c r="M37" s="152"/>
      <c r="N37" s="152"/>
      <c r="O37" s="152"/>
      <c r="P37" s="152"/>
      <c r="Q37" s="152"/>
      <c r="R37" s="152"/>
      <c r="S37" s="152"/>
      <c r="T37" s="152"/>
      <c r="U37" s="152"/>
      <c r="V37" s="152"/>
    </row>
    <row r="38" spans="2:22" x14ac:dyDescent="0.3">
      <c r="B38" s="152"/>
      <c r="C38" s="152"/>
      <c r="D38" s="153"/>
      <c r="E38" s="152"/>
      <c r="F38" s="152"/>
      <c r="G38" s="152"/>
      <c r="H38" s="152"/>
      <c r="I38" s="152"/>
      <c r="J38" s="152"/>
      <c r="K38" s="152"/>
      <c r="L38" s="152"/>
      <c r="M38" s="152"/>
      <c r="N38" s="152"/>
      <c r="O38" s="152"/>
      <c r="P38" s="152"/>
      <c r="Q38" s="152"/>
      <c r="R38" s="152"/>
      <c r="S38" s="152"/>
      <c r="T38" s="152"/>
      <c r="U38" s="152"/>
      <c r="V38" s="152"/>
    </row>
    <row r="39" spans="2:22" x14ac:dyDescent="0.3">
      <c r="B39" s="152"/>
      <c r="C39" s="152"/>
      <c r="D39" s="153"/>
      <c r="E39" s="152"/>
      <c r="F39" s="152"/>
      <c r="G39" s="152"/>
      <c r="H39" s="152"/>
      <c r="I39" s="152"/>
      <c r="J39" s="152"/>
      <c r="K39" s="152"/>
      <c r="L39" s="152"/>
      <c r="M39" s="152"/>
      <c r="N39" s="152"/>
      <c r="O39" s="152"/>
      <c r="P39" s="152"/>
      <c r="Q39" s="152"/>
      <c r="R39" s="152"/>
      <c r="S39" s="152"/>
      <c r="T39" s="152"/>
      <c r="U39" s="152"/>
      <c r="V39" s="152"/>
    </row>
    <row r="40" spans="2:22" x14ac:dyDescent="0.3">
      <c r="B40" s="152"/>
      <c r="C40" s="152"/>
      <c r="D40" s="153"/>
      <c r="E40" s="152"/>
      <c r="F40" s="152"/>
      <c r="G40" s="152"/>
      <c r="H40" s="152"/>
      <c r="I40" s="152"/>
      <c r="J40" s="152"/>
      <c r="K40" s="152"/>
      <c r="L40" s="152"/>
      <c r="M40" s="152"/>
      <c r="N40" s="152"/>
      <c r="O40" s="152"/>
      <c r="P40" s="152"/>
      <c r="Q40" s="152"/>
      <c r="R40" s="152"/>
      <c r="S40" s="152"/>
      <c r="T40" s="152"/>
      <c r="U40" s="152"/>
      <c r="V40" s="152"/>
    </row>
    <row r="41" spans="2:22" x14ac:dyDescent="0.3">
      <c r="B41" s="152"/>
      <c r="C41" s="152"/>
      <c r="D41" s="153"/>
      <c r="E41" s="152"/>
      <c r="F41" s="152"/>
      <c r="G41" s="152"/>
      <c r="H41" s="152"/>
      <c r="I41" s="152"/>
      <c r="J41" s="152"/>
      <c r="K41" s="152"/>
      <c r="L41" s="152"/>
      <c r="M41" s="152"/>
      <c r="N41" s="152"/>
      <c r="O41" s="152"/>
      <c r="P41" s="152"/>
      <c r="Q41" s="152"/>
      <c r="R41" s="152"/>
      <c r="S41" s="152"/>
      <c r="T41" s="152"/>
      <c r="U41" s="152"/>
      <c r="V41" s="152"/>
    </row>
    <row r="43" spans="2:22" x14ac:dyDescent="0.3">
      <c r="B43" s="152"/>
      <c r="C43" s="152"/>
      <c r="D43" s="153"/>
      <c r="E43" s="152"/>
      <c r="F43" s="152"/>
      <c r="G43" s="152"/>
      <c r="H43" s="152"/>
      <c r="I43" s="152"/>
      <c r="J43" s="152"/>
      <c r="K43" s="152"/>
      <c r="L43" s="152"/>
      <c r="M43" s="152"/>
      <c r="N43" s="152"/>
      <c r="O43" s="152"/>
      <c r="P43" s="152"/>
      <c r="Q43" s="152"/>
      <c r="R43" s="152"/>
      <c r="S43" s="152"/>
      <c r="T43" s="152"/>
      <c r="U43" s="152"/>
      <c r="V43" s="152"/>
    </row>
    <row r="44" spans="2:22" x14ac:dyDescent="0.3">
      <c r="B44" s="152"/>
      <c r="C44" s="152"/>
      <c r="D44" s="153"/>
      <c r="E44" s="152"/>
      <c r="F44" s="397" t="s">
        <v>300</v>
      </c>
      <c r="G44" s="397"/>
      <c r="H44" s="397"/>
      <c r="I44" s="397"/>
      <c r="J44" s="397"/>
      <c r="K44" s="397"/>
      <c r="L44" s="397"/>
      <c r="M44" s="152"/>
      <c r="N44" s="152"/>
      <c r="O44" s="397" t="s">
        <v>301</v>
      </c>
      <c r="P44" s="397"/>
      <c r="Q44" s="397"/>
      <c r="R44" s="397"/>
      <c r="S44" s="397"/>
      <c r="T44" s="397"/>
      <c r="U44" s="397"/>
      <c r="V44" s="152"/>
    </row>
    <row r="45" spans="2:22" ht="17.25" thickBot="1" x14ac:dyDescent="0.35">
      <c r="B45" s="152"/>
      <c r="C45" s="152"/>
      <c r="D45" s="153"/>
      <c r="E45" s="152"/>
      <c r="F45" s="152"/>
      <c r="G45" s="152"/>
      <c r="H45" s="152"/>
      <c r="I45" s="152"/>
      <c r="J45" s="152"/>
      <c r="K45" s="152"/>
      <c r="L45" s="152"/>
      <c r="M45" s="152"/>
      <c r="N45" s="152"/>
      <c r="O45" s="152"/>
      <c r="P45" s="152"/>
      <c r="Q45" s="152"/>
      <c r="R45" s="152"/>
      <c r="S45" s="152"/>
      <c r="T45" s="152"/>
      <c r="U45" s="152"/>
      <c r="V45" s="152"/>
    </row>
    <row r="46" spans="2:22" ht="17.25" thickBot="1" x14ac:dyDescent="0.35">
      <c r="B46" s="152"/>
      <c r="C46" s="400" t="s">
        <v>302</v>
      </c>
      <c r="D46" s="401"/>
      <c r="E46" s="152"/>
      <c r="F46" s="152"/>
      <c r="G46" s="152"/>
      <c r="H46" s="152"/>
      <c r="I46" s="152"/>
      <c r="J46" s="152"/>
      <c r="K46" s="152"/>
      <c r="L46" s="152"/>
      <c r="M46" s="152"/>
      <c r="N46" s="152"/>
      <c r="O46" s="152"/>
      <c r="P46" s="152"/>
      <c r="Q46" s="152"/>
      <c r="R46" s="152"/>
      <c r="S46" s="152"/>
      <c r="T46" s="152"/>
      <c r="U46" s="152"/>
      <c r="V46" s="152"/>
    </row>
    <row r="47" spans="2:22" x14ac:dyDescent="0.3">
      <c r="B47" s="152"/>
      <c r="C47" s="152" t="s">
        <v>293</v>
      </c>
      <c r="D47" s="170" t="s">
        <v>299</v>
      </c>
      <c r="E47" s="152"/>
      <c r="F47" s="152"/>
      <c r="G47" s="152"/>
      <c r="H47" s="152"/>
      <c r="I47" s="152"/>
      <c r="J47" s="152"/>
      <c r="K47" s="152"/>
      <c r="L47" s="152"/>
      <c r="M47" s="152"/>
      <c r="N47" s="152"/>
      <c r="O47" s="152"/>
      <c r="P47" s="152"/>
      <c r="Q47" s="152"/>
      <c r="R47" s="152"/>
      <c r="S47" s="152"/>
      <c r="T47" s="152"/>
      <c r="U47" s="152"/>
      <c r="V47" s="152"/>
    </row>
    <row r="48" spans="2:22" x14ac:dyDescent="0.3">
      <c r="B48" s="152"/>
      <c r="C48" s="263" t="s">
        <v>296</v>
      </c>
      <c r="D48" s="264">
        <v>0.18</v>
      </c>
      <c r="E48" s="152"/>
      <c r="F48" s="152"/>
      <c r="G48" s="152"/>
      <c r="H48" s="152"/>
      <c r="I48" s="152"/>
      <c r="J48" s="152"/>
      <c r="K48" s="152"/>
      <c r="L48" s="152"/>
      <c r="M48" s="152"/>
      <c r="N48" s="152"/>
      <c r="O48" s="152"/>
      <c r="P48" s="152"/>
      <c r="Q48" s="152"/>
      <c r="R48" s="152"/>
      <c r="S48" s="152"/>
      <c r="T48" s="152"/>
      <c r="U48" s="152"/>
      <c r="V48" s="152"/>
    </row>
    <row r="49" spans="2:22" x14ac:dyDescent="0.3">
      <c r="B49" s="152"/>
      <c r="C49" s="263" t="s">
        <v>297</v>
      </c>
      <c r="D49" s="264">
        <v>0.82</v>
      </c>
      <c r="E49" s="152"/>
      <c r="F49" s="152"/>
      <c r="G49" s="152"/>
      <c r="H49" s="152"/>
      <c r="I49" s="152"/>
      <c r="J49" s="152"/>
      <c r="K49" s="152"/>
      <c r="L49" s="152"/>
      <c r="M49" s="152"/>
      <c r="N49" s="152"/>
      <c r="O49" s="152"/>
      <c r="P49" s="152"/>
      <c r="Q49" s="152"/>
      <c r="R49" s="152"/>
      <c r="S49" s="152"/>
      <c r="T49" s="152"/>
      <c r="U49" s="152"/>
      <c r="V49" s="152"/>
    </row>
    <row r="50" spans="2:22" x14ac:dyDescent="0.3">
      <c r="B50" s="152"/>
      <c r="C50" s="152"/>
      <c r="D50" s="153"/>
      <c r="E50" s="152"/>
      <c r="F50" s="152"/>
      <c r="G50" s="152"/>
      <c r="H50" s="152"/>
      <c r="I50" s="152"/>
      <c r="J50" s="152"/>
      <c r="K50" s="152"/>
      <c r="L50" s="152"/>
      <c r="M50" s="152"/>
      <c r="N50" s="152"/>
      <c r="O50" s="152"/>
      <c r="P50" s="152"/>
      <c r="Q50" s="152"/>
      <c r="R50" s="152"/>
      <c r="S50" s="152"/>
      <c r="T50" s="152"/>
      <c r="U50" s="152"/>
      <c r="V50" s="152"/>
    </row>
    <row r="51" spans="2:22" x14ac:dyDescent="0.3">
      <c r="B51" s="152"/>
      <c r="C51" s="152"/>
      <c r="D51" s="153"/>
      <c r="E51" s="152"/>
      <c r="F51" s="152"/>
      <c r="G51" s="152"/>
      <c r="H51" s="152"/>
      <c r="I51" s="152"/>
      <c r="J51" s="152"/>
      <c r="K51" s="152"/>
      <c r="L51" s="152"/>
      <c r="M51" s="152"/>
      <c r="N51" s="152"/>
      <c r="O51" s="152"/>
      <c r="P51" s="152"/>
      <c r="Q51" s="152"/>
      <c r="R51" s="152"/>
      <c r="S51" s="152"/>
      <c r="T51" s="152"/>
      <c r="U51" s="152"/>
      <c r="V51" s="152"/>
    </row>
    <row r="52" spans="2:22" ht="17.25" thickBot="1" x14ac:dyDescent="0.35">
      <c r="B52" s="152"/>
      <c r="C52" s="152"/>
      <c r="D52" s="153"/>
      <c r="E52" s="152"/>
      <c r="F52" s="152"/>
      <c r="G52" s="152"/>
      <c r="H52" s="152"/>
      <c r="I52" s="152"/>
      <c r="J52" s="152"/>
      <c r="K52" s="152"/>
      <c r="L52" s="152"/>
      <c r="M52" s="152"/>
      <c r="N52" s="152"/>
      <c r="O52" s="152"/>
      <c r="P52" s="152"/>
      <c r="Q52" s="152"/>
      <c r="R52" s="152"/>
      <c r="S52" s="152"/>
      <c r="T52" s="152"/>
      <c r="U52" s="152"/>
      <c r="V52" s="152"/>
    </row>
    <row r="53" spans="2:22" ht="17.25" thickBot="1" x14ac:dyDescent="0.35">
      <c r="B53" s="152"/>
      <c r="C53" s="400" t="s">
        <v>301</v>
      </c>
      <c r="D53" s="401"/>
      <c r="E53" s="152"/>
      <c r="F53" s="152"/>
      <c r="G53" s="152"/>
      <c r="H53" s="152"/>
      <c r="I53" s="152"/>
      <c r="J53" s="152"/>
      <c r="K53" s="152"/>
      <c r="L53" s="152"/>
      <c r="M53" s="152"/>
      <c r="N53" s="152"/>
      <c r="O53" s="152"/>
      <c r="P53" s="152"/>
      <c r="Q53" s="152"/>
      <c r="R53" s="152"/>
      <c r="S53" s="152"/>
      <c r="T53" s="152"/>
      <c r="U53" s="152"/>
      <c r="V53" s="152"/>
    </row>
    <row r="54" spans="2:22" x14ac:dyDescent="0.3">
      <c r="B54" s="152"/>
      <c r="C54" s="152" t="s">
        <v>293</v>
      </c>
      <c r="D54" s="170" t="s">
        <v>299</v>
      </c>
      <c r="E54" s="152"/>
      <c r="F54" s="152"/>
      <c r="G54" s="152"/>
      <c r="H54" s="152"/>
      <c r="I54" s="152"/>
      <c r="J54" s="152"/>
      <c r="K54" s="152"/>
      <c r="L54" s="152"/>
      <c r="M54" s="152"/>
      <c r="N54" s="152"/>
      <c r="O54" s="152"/>
      <c r="P54" s="152"/>
      <c r="Q54" s="152"/>
      <c r="R54" s="152"/>
      <c r="S54" s="152"/>
      <c r="T54" s="152"/>
      <c r="U54" s="152"/>
      <c r="V54" s="152"/>
    </row>
    <row r="55" spans="2:22" x14ac:dyDescent="0.3">
      <c r="B55" s="152"/>
      <c r="C55" s="263" t="s">
        <v>296</v>
      </c>
      <c r="D55" s="264">
        <v>0.18</v>
      </c>
      <c r="E55" s="152"/>
      <c r="F55" s="152"/>
      <c r="G55" s="152"/>
      <c r="H55" s="152"/>
      <c r="I55" s="152"/>
      <c r="J55" s="152"/>
      <c r="K55" s="152"/>
      <c r="L55" s="152"/>
      <c r="M55" s="152"/>
      <c r="N55" s="152"/>
      <c r="O55" s="152"/>
      <c r="P55" s="152"/>
      <c r="Q55" s="152"/>
      <c r="R55" s="152"/>
      <c r="S55" s="152"/>
      <c r="T55" s="152"/>
      <c r="U55" s="152"/>
      <c r="V55" s="152"/>
    </row>
    <row r="56" spans="2:22" x14ac:dyDescent="0.3">
      <c r="B56" s="152"/>
      <c r="C56" s="263" t="s">
        <v>297</v>
      </c>
      <c r="D56" s="264">
        <v>0.82</v>
      </c>
      <c r="E56" s="152"/>
      <c r="F56" s="152"/>
      <c r="G56" s="152"/>
      <c r="H56" s="152"/>
      <c r="I56" s="152"/>
      <c r="J56" s="152"/>
      <c r="K56" s="152"/>
      <c r="L56" s="152"/>
      <c r="M56" s="152"/>
      <c r="N56" s="152"/>
      <c r="O56" s="152"/>
      <c r="P56" s="152"/>
      <c r="Q56" s="152"/>
      <c r="R56" s="152"/>
      <c r="S56" s="152"/>
      <c r="T56" s="152"/>
      <c r="U56" s="152"/>
      <c r="V56" s="152"/>
    </row>
    <row r="57" spans="2:22" x14ac:dyDescent="0.3">
      <c r="B57" s="152"/>
      <c r="C57" s="152"/>
      <c r="D57" s="153"/>
      <c r="E57" s="152"/>
      <c r="F57" s="152"/>
      <c r="G57" s="152"/>
      <c r="H57" s="152"/>
      <c r="I57" s="152"/>
      <c r="J57" s="152"/>
      <c r="K57" s="152"/>
      <c r="L57" s="152"/>
      <c r="M57" s="152"/>
      <c r="N57" s="152"/>
      <c r="O57" s="152"/>
      <c r="P57" s="152"/>
      <c r="Q57" s="152"/>
      <c r="R57" s="152"/>
      <c r="S57" s="152"/>
      <c r="T57" s="152"/>
      <c r="U57" s="152"/>
      <c r="V57" s="152"/>
    </row>
    <row r="58" spans="2:22" x14ac:dyDescent="0.3">
      <c r="B58" s="152"/>
      <c r="C58" s="152"/>
      <c r="D58" s="153"/>
      <c r="E58" s="152"/>
      <c r="F58" s="152"/>
      <c r="G58" s="152"/>
      <c r="H58" s="152"/>
      <c r="I58" s="152"/>
      <c r="J58" s="152"/>
      <c r="K58" s="152"/>
      <c r="L58" s="152"/>
      <c r="M58" s="152"/>
      <c r="N58" s="152"/>
      <c r="O58" s="152"/>
      <c r="P58" s="152"/>
      <c r="Q58" s="152"/>
      <c r="R58" s="152"/>
      <c r="S58" s="152"/>
      <c r="T58" s="152"/>
      <c r="U58" s="152"/>
      <c r="V58" s="152"/>
    </row>
    <row r="59" spans="2:22" x14ac:dyDescent="0.3">
      <c r="B59" s="152"/>
      <c r="C59" s="152"/>
      <c r="D59" s="153"/>
      <c r="E59" s="152"/>
      <c r="F59" s="152"/>
      <c r="G59" s="152"/>
      <c r="H59" s="152"/>
      <c r="I59" s="152"/>
      <c r="J59" s="152"/>
      <c r="K59" s="152"/>
      <c r="L59" s="152"/>
      <c r="M59" s="152"/>
      <c r="N59" s="152"/>
      <c r="O59" s="152"/>
      <c r="P59" s="152"/>
      <c r="Q59" s="152"/>
      <c r="R59" s="152"/>
      <c r="S59" s="152"/>
      <c r="T59" s="152"/>
      <c r="U59" s="152"/>
      <c r="V59" s="152"/>
    </row>
    <row r="60" spans="2:22" x14ac:dyDescent="0.3">
      <c r="B60" s="152"/>
      <c r="C60" s="152"/>
      <c r="D60" s="153"/>
      <c r="E60" s="152"/>
      <c r="F60" s="152"/>
      <c r="G60" s="152"/>
      <c r="H60" s="152"/>
      <c r="I60" s="152"/>
      <c r="J60" s="152"/>
      <c r="K60" s="152"/>
      <c r="L60" s="152"/>
      <c r="M60" s="152"/>
      <c r="N60" s="152"/>
      <c r="O60" s="152"/>
      <c r="P60" s="152"/>
      <c r="Q60" s="152"/>
      <c r="R60" s="152"/>
      <c r="S60" s="152"/>
      <c r="T60" s="152"/>
      <c r="U60" s="152"/>
      <c r="V60" s="152"/>
    </row>
    <row r="61" spans="2:22" x14ac:dyDescent="0.3">
      <c r="B61" s="152"/>
      <c r="C61" s="152"/>
      <c r="D61" s="153"/>
      <c r="E61" s="152"/>
      <c r="F61" s="152"/>
      <c r="G61" s="152"/>
      <c r="H61" s="152"/>
      <c r="I61" s="152"/>
      <c r="J61" s="152"/>
      <c r="K61" s="152"/>
      <c r="L61" s="152"/>
      <c r="M61" s="152"/>
      <c r="N61" s="152"/>
      <c r="O61" s="152"/>
      <c r="P61" s="152"/>
      <c r="Q61" s="152"/>
      <c r="R61" s="152"/>
      <c r="S61" s="152"/>
      <c r="T61" s="152"/>
      <c r="U61" s="152"/>
      <c r="V61" s="152"/>
    </row>
    <row r="67" spans="3:3" x14ac:dyDescent="0.3">
      <c r="C67" s="166"/>
    </row>
    <row r="71" spans="3:3" x14ac:dyDescent="0.3">
      <c r="C71" s="167"/>
    </row>
    <row r="72" spans="3:3" x14ac:dyDescent="0.3">
      <c r="C72" s="167"/>
    </row>
  </sheetData>
  <mergeCells count="11">
    <mergeCell ref="O44:U44"/>
    <mergeCell ref="C46:D46"/>
    <mergeCell ref="C53:D53"/>
    <mergeCell ref="C25:D25"/>
    <mergeCell ref="C32:D32"/>
    <mergeCell ref="F44:L44"/>
    <mergeCell ref="F3:L3"/>
    <mergeCell ref="O3:T3"/>
    <mergeCell ref="C12:D12"/>
    <mergeCell ref="F23:L23"/>
    <mergeCell ref="O23:U2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BFD3E43FD237C49873231FFE74C4B8B" ma:contentTypeVersion="4" ma:contentTypeDescription="Create a new document." ma:contentTypeScope="" ma:versionID="3f59b49e573ea45932e82a1b3f0fdbce">
  <xsd:schema xmlns:xsd="http://www.w3.org/2001/XMLSchema" xmlns:xs="http://www.w3.org/2001/XMLSchema" xmlns:p="http://schemas.microsoft.com/office/2006/metadata/properties" xmlns:ns2="728f7c46-1efd-4ea1-8abd-5142ab9bbf61" xmlns:ns3="505b66bd-54f1-4602-9b1c-1050c67ab190" targetNamespace="http://schemas.microsoft.com/office/2006/metadata/properties" ma:root="true" ma:fieldsID="d36dc45f75998b6c9eabfee58361a53a" ns2:_="" ns3:_="">
    <xsd:import namespace="728f7c46-1efd-4ea1-8abd-5142ab9bbf61"/>
    <xsd:import namespace="505b66bd-54f1-4602-9b1c-1050c67ab19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8f7c46-1efd-4ea1-8abd-5142ab9bb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5b66bd-54f1-4602-9b1c-1050c67ab19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B4678C-262B-4806-8055-C3CD803AFB82}">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505b66bd-54f1-4602-9b1c-1050c67ab190"/>
    <ds:schemaRef ds:uri="http://schemas.microsoft.com/office/infopath/2007/PartnerControls"/>
    <ds:schemaRef ds:uri="728f7c46-1efd-4ea1-8abd-5142ab9bbf61"/>
    <ds:schemaRef ds:uri="http://www.w3.org/XML/1998/namespace"/>
    <ds:schemaRef ds:uri="http://purl.org/dc/dcmitype/"/>
  </ds:schemaRefs>
</ds:datastoreItem>
</file>

<file path=customXml/itemProps2.xml><?xml version="1.0" encoding="utf-8"?>
<ds:datastoreItem xmlns:ds="http://schemas.openxmlformats.org/officeDocument/2006/customXml" ds:itemID="{977094F7-78EC-4179-9D50-DFC992C3A4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8f7c46-1efd-4ea1-8abd-5142ab9bbf61"/>
    <ds:schemaRef ds:uri="505b66bd-54f1-4602-9b1c-1050c67ab1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794C95-C4C8-4B30-AE4A-D80937C56E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1 Course Overview</vt:lpstr>
      <vt:lpstr>2 Learning Outcomes</vt:lpstr>
      <vt:lpstr>3 Curriculum Mapping</vt:lpstr>
      <vt:lpstr>4 Alignment</vt:lpstr>
      <vt:lpstr>5 Tweet</vt:lpstr>
      <vt:lpstr>Challenges of OL&amp;BL</vt:lpstr>
      <vt:lpstr>Frameworks</vt:lpstr>
      <vt:lpstr>Learning Types</vt:lpstr>
      <vt:lpstr>Modes</vt:lpstr>
      <vt:lpstr>Collaboration</vt:lpstr>
      <vt:lpstr>Feedback 1</vt:lpstr>
      <vt:lpstr>Group activities</vt:lpstr>
      <vt:lpstr>Assessment</vt:lpstr>
      <vt:lpstr>LO Weight&amp;Workload</vt:lpstr>
      <vt:lpstr>11 Action Plan</vt:lpstr>
      <vt:lpstr>Apendix A-Definitons</vt:lpstr>
      <vt:lpstr>8 Storyboard (B)</vt:lpstr>
      <vt:lpstr>13 Storyboard C</vt:lpstr>
      <vt:lpstr>12 Storyboard B</vt:lpstr>
    </vt:vector>
  </TitlesOfParts>
  <Manager/>
  <Company>University of Twente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King, Janet (UT-ITC)</dc:creator>
  <cp:keywords/>
  <dc:description/>
  <cp:lastModifiedBy>King, Janet (UT-ITC)</cp:lastModifiedBy>
  <cp:revision/>
  <dcterms:created xsi:type="dcterms:W3CDTF">2023-03-12T07:50:01Z</dcterms:created>
  <dcterms:modified xsi:type="dcterms:W3CDTF">2023-10-05T12:57:30Z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0x0101004BFD3E43FD237C49873231FFE74C4B8B</vt:lpwstr>
  </property>
</Properties>
</file>